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555" windowHeight="12270" activeTab="0"/>
  </bookViews>
  <sheets>
    <sheet name="Anexa 4_rom" sheetId="1" r:id="rId1"/>
  </sheets>
  <externalReferences>
    <externalReference r:id="rId4"/>
    <externalReference r:id="rId5"/>
  </externalReferences>
  <definedNames>
    <definedName name="CODAIP">'[2]Setup'!#REF!</definedName>
    <definedName name="Directory">'[2]Setup'!#REF!</definedName>
    <definedName name="Drive">'[2]Setup'!#REF!</definedName>
    <definedName name="FXReval_Tolerence">'[2]Setup'!#REF!</definedName>
    <definedName name="GMAX">'[2]Setup'!#REF!</definedName>
    <definedName name="Interest_Tolerence">'[2]Setup'!#REF!</definedName>
    <definedName name="OutputReport">'[2]Setup'!#REF!</definedName>
    <definedName name="_xlnm.Print_Area" localSheetId="0">'Anexa 4_rom'!$A$1:$M$252</definedName>
    <definedName name="_xlnm.Print_Titles" localSheetId="0">'Anexa 4_rom'!$1:$4</definedName>
    <definedName name="Report">'[2]Setup'!#REF!</definedName>
    <definedName name="wait">'[2]Setup'!#REF!</definedName>
  </definedNames>
  <calcPr fullCalcOnLoad="1"/>
</workbook>
</file>

<file path=xl/comments1.xml><?xml version="1.0" encoding="utf-8"?>
<comments xmlns="http://schemas.openxmlformats.org/spreadsheetml/2006/main">
  <authors>
    <author>rvoda</author>
  </authors>
  <commentList>
    <comment ref="J49" authorId="0">
      <text>
        <r>
          <rPr>
            <b/>
            <sz val="8"/>
            <rFont val="Tahoma"/>
            <family val="0"/>
          </rPr>
          <t>rvoda:</t>
        </r>
        <r>
          <rPr>
            <sz val="8"/>
            <rFont val="Tahoma"/>
            <family val="0"/>
          </rPr>
          <t xml:space="preserve">
145,085.96 RON reprezinta accrual pt posibile refacturari ale chelt de road show catre Fond (neaprobate de BON inca)</t>
        </r>
      </text>
    </comment>
    <comment ref="J65" authorId="0">
      <text>
        <r>
          <rPr>
            <b/>
            <sz val="8"/>
            <rFont val="Tahoma"/>
            <family val="0"/>
          </rPr>
          <t>rvoda:</t>
        </r>
        <r>
          <rPr>
            <sz val="8"/>
            <rFont val="Tahoma"/>
            <family val="0"/>
          </rPr>
          <t xml:space="preserve">
145,085.96 RON reprezinta accrual pt posibile refacturari ale chelt de road show catre Fond (neaprobate de BON inca)</t>
        </r>
      </text>
    </comment>
    <comment ref="C114" authorId="0">
      <text>
        <r>
          <rPr>
            <b/>
            <sz val="8"/>
            <rFont val="Tahoma"/>
            <family val="0"/>
          </rPr>
          <t>rvoda:</t>
        </r>
        <r>
          <rPr>
            <sz val="8"/>
            <rFont val="Tahoma"/>
            <family val="0"/>
          </rPr>
          <t xml:space="preserve">
transaction suspended</t>
        </r>
      </text>
    </comment>
  </commentList>
</comments>
</file>

<file path=xl/sharedStrings.xml><?xml version="1.0" encoding="utf-8"?>
<sst xmlns="http://schemas.openxmlformats.org/spreadsheetml/2006/main" count="476" uniqueCount="298">
  <si>
    <t xml:space="preserve">Administrator Fond: </t>
  </si>
  <si>
    <t>Franklin Templeton Investment Management Limited UK, Suc. Bucuresti</t>
  </si>
  <si>
    <t xml:space="preserve">Cod Administrator: </t>
  </si>
  <si>
    <t>PJM05SSAM/400001</t>
  </si>
  <si>
    <t xml:space="preserve">Fond: </t>
  </si>
  <si>
    <t>Fondul Proprietatea SA</t>
  </si>
  <si>
    <t xml:space="preserve">Cod Fond: </t>
  </si>
  <si>
    <t>PJR09SIIR/400006</t>
  </si>
  <si>
    <t xml:space="preserve">Data de raportare:  </t>
  </si>
  <si>
    <t>ANEXA NR. 4 SITUAŢIA ACTIVELOR ŞI OBLIGAŢIILOR LA DATA DE 31 DECEMBRIE 2011</t>
  </si>
  <si>
    <t>Denumire element</t>
  </si>
  <si>
    <t>31 decembrie 2010</t>
  </si>
  <si>
    <t>31 decembrie 2011</t>
  </si>
  <si>
    <t>Diferenţe</t>
  </si>
  <si>
    <t>% din activul net</t>
  </si>
  <si>
    <t>% din activul total</t>
  </si>
  <si>
    <t>Valuta</t>
  </si>
  <si>
    <t>Lei</t>
  </si>
  <si>
    <t xml:space="preserve">I. </t>
  </si>
  <si>
    <t>Total active</t>
  </si>
  <si>
    <t>Valori mobiliare şi instrumente ale pieţei monetare, din care:</t>
  </si>
  <si>
    <t>1.1.</t>
  </si>
  <si>
    <t xml:space="preserve">valori mobiliare şi instrumente ale pieţei monetare admise sau tranzacţionate pe o piaţă reglementată din România, din care: </t>
  </si>
  <si>
    <t>1.1.1 acţiuni cotate tranzacţionate în ultimele 30 zile</t>
  </si>
  <si>
    <t>1.1.2 acţiuni cotate dar netranzacţionate în ultimele 30 de zile</t>
  </si>
  <si>
    <t>1.2.</t>
  </si>
  <si>
    <t xml:space="preserve">valori mobiliare şi instrumente ale pieţei monetare admise sau tranzacţionate pe o piaţă reglementată dintr-un stat membru, din care: </t>
  </si>
  <si>
    <t>1.2.1 acţiuni cotate tranzacţionate în ultimele 30 zile</t>
  </si>
  <si>
    <t>1.2.2 acţiuni cotate dar netranzacţionate în ultimele 30 de zile</t>
  </si>
  <si>
    <t>1.3.</t>
  </si>
  <si>
    <t>Valori mobiliare nou-emise</t>
  </si>
  <si>
    <t>Alte valori mobiliare şi instrumente ale pieţei monetare menţionate la art. 187 lit. a) din Regulamentul nr. 15/2004, din care:</t>
  </si>
  <si>
    <t>- acţiuni neadmise la tranzacţionare pe o piaţă reglementată</t>
  </si>
  <si>
    <t>Depozite bancare, din care:</t>
  </si>
  <si>
    <t>4.1.</t>
  </si>
  <si>
    <t>depozite bancare constituite la instituţii de credit din România</t>
  </si>
  <si>
    <t>4.2.</t>
  </si>
  <si>
    <t>depozite bancare constituite la instituţii de credit dintr-un stat membru</t>
  </si>
  <si>
    <t>4.3.</t>
  </si>
  <si>
    <t>depozite bancare constituite la instituţii de credit dintr-un stat nemembru</t>
  </si>
  <si>
    <t>Instrumente financiare derivate tranzacţionate pe o piaţă reglementată:</t>
  </si>
  <si>
    <t>5.1.</t>
  </si>
  <si>
    <t>instrumente financiare derivate tranzacţionate pe o piaţă reglementată din România, pe categorii;</t>
  </si>
  <si>
    <t>5.2.</t>
  </si>
  <si>
    <t>instrumente financiare derivate tranzacţionate pe o piaţă reglementată dintr-un stat membru, pe categorii</t>
  </si>
  <si>
    <t>5.3.</t>
  </si>
  <si>
    <t>instrumente financiare derivate tranzacţionate pe o piaţă reglementată dintr-un stat nemembru, pe categorii</t>
  </si>
  <si>
    <t>5.4.</t>
  </si>
  <si>
    <t>Instrumente financiare derivate negociate în afara pieţelor reglementate, pe categorii de instrumente</t>
  </si>
  <si>
    <t>Conturi curente şi numerar, din care:</t>
  </si>
  <si>
    <t>- în lei</t>
  </si>
  <si>
    <t>- în euro</t>
  </si>
  <si>
    <t>- în USD</t>
  </si>
  <si>
    <t>- în GBP</t>
  </si>
  <si>
    <t>Instrumente ale pieţei monetare, altele decât cele tranzacţionate pe o piaţă reglementată, conform art. 101 alin. (1) lit. g) din Legea nr. 297/2004 privind piaţa de capital, cu modificările şi completările ulterioare, din care:</t>
  </si>
  <si>
    <t>- certificate de trezorerie cu discount, cu maturitaţi iniţiale mai mici de 1 an</t>
  </si>
  <si>
    <t>Titluri de participare ale altor organisme de plasament colectiv/ organismelor de plasament colectiv în valori mobiliare (A.O.P.C./ O.P.C.V.M.)</t>
  </si>
  <si>
    <t>Alte active din care:</t>
  </si>
  <si>
    <t>- dividende nete de încasat de la societăti din România</t>
  </si>
  <si>
    <t xml:space="preserve">- impozit dividende de recuperat de la autorităţille fiscale din Austria </t>
  </si>
  <si>
    <t>- impozit pe profit de recuperat de la Bugetul de Stat</t>
  </si>
  <si>
    <t>- creanţe din penalităţi de întârziere la plată</t>
  </si>
  <si>
    <t>- alte creanţe</t>
  </si>
  <si>
    <t>- cheltuieli înregistrate în avans</t>
  </si>
  <si>
    <t>II.</t>
  </si>
  <si>
    <t>Total obligaţii</t>
  </si>
  <si>
    <t>Cheltuieli pentru plata comisioanelor datorate societăţii de administrare a investiţiilor (S.A.I.)</t>
  </si>
  <si>
    <t>Cheltuieli pentru plata comisioanelor datorate depozitarului</t>
  </si>
  <si>
    <t>Cheltuieli cu comisioanele datorate intermediarilor</t>
  </si>
  <si>
    <t>Cheltuieli cu comisioanele de rulaj şi alte servicii bancare</t>
  </si>
  <si>
    <t>Cheltuieli cu dobânzile</t>
  </si>
  <si>
    <t>Cheltuieli de emisiune</t>
  </si>
  <si>
    <t>Cheltuieli cu plata comisioanelor/tarifelor datorate C.N.V.M.</t>
  </si>
  <si>
    <t>Cheltuielile cu auditul financiar</t>
  </si>
  <si>
    <t>Alte obligaţii, din care:</t>
  </si>
  <si>
    <t>- dividende de plată</t>
  </si>
  <si>
    <t>- impozit pe dividende</t>
  </si>
  <si>
    <t>- onorariul de consultanţă pentru selecţia administratorului Fondului</t>
  </si>
  <si>
    <t>- datorii faţă de acţionari privind capitalul</t>
  </si>
  <si>
    <t>- salarii şi contribuţii salariale</t>
  </si>
  <si>
    <t>- impozit pe profit</t>
  </si>
  <si>
    <t xml:space="preserve">- provizioane pentru riscuri şi cheltuieli </t>
  </si>
  <si>
    <t>- alte obligaţii</t>
  </si>
  <si>
    <t>III.</t>
  </si>
  <si>
    <t>Valoarea activului net (I - II)</t>
  </si>
  <si>
    <t>Situaţia valorii unitare a activului net</t>
  </si>
  <si>
    <t xml:space="preserve">Denumire element </t>
  </si>
  <si>
    <t>31 Decembrie 2011</t>
  </si>
  <si>
    <t>31 Decembrie 2010</t>
  </si>
  <si>
    <t>Valoare activ net</t>
  </si>
  <si>
    <t>Număr acţiuni în circulaţie</t>
  </si>
  <si>
    <t>Valoarea unitară a activului net</t>
  </si>
  <si>
    <t>Situaţia detaliată a investiţiilor la data de 31 decembrie 2011</t>
  </si>
  <si>
    <t>Valori mobiliare admise sau tranzacţionate pe o piaţă reglementată din România din care:</t>
  </si>
  <si>
    <t>1.1 acţiuni cotate tranzacţionate în ultimele 30 zile</t>
  </si>
  <si>
    <t>Emitent</t>
  </si>
  <si>
    <t>Simbol</t>
  </si>
  <si>
    <t>Data ultimei şedinţe în care s-a tranzacţionat</t>
  </si>
  <si>
    <t>Nr. acţiuni deţinute</t>
  </si>
  <si>
    <t>Valoare nominală</t>
  </si>
  <si>
    <t>Valoare acţiune</t>
  </si>
  <si>
    <t>Valoare totală</t>
  </si>
  <si>
    <t>Pondere în capitalul social al emitentului</t>
  </si>
  <si>
    <t>Pondere în activul total al Fondului Proprietatea</t>
  </si>
  <si>
    <t>Pondere în activul net al Fondului Proprietatea</t>
  </si>
  <si>
    <t>Metoda de evaluare</t>
  </si>
  <si>
    <t>Alro Slatina S.A.</t>
  </si>
  <si>
    <t>ALR</t>
  </si>
  <si>
    <t>preţ de închidere</t>
  </si>
  <si>
    <t>Azomures S.A.</t>
  </si>
  <si>
    <t>AZO</t>
  </si>
  <si>
    <t>Conpet S.A.</t>
  </si>
  <si>
    <t>COTE</t>
  </si>
  <si>
    <t>IOR S.A.</t>
  </si>
  <si>
    <t>IORB</t>
  </si>
  <si>
    <t>Mecanoenergetica S.A.</t>
  </si>
  <si>
    <t>MEGU</t>
  </si>
  <si>
    <t>Oil Terminal S.A.</t>
  </si>
  <si>
    <t>OIL</t>
  </si>
  <si>
    <t>Romaero S.A.</t>
  </si>
  <si>
    <t>RORX</t>
  </si>
  <si>
    <t>OMV Petrom S.A.</t>
  </si>
  <si>
    <t>SNP</t>
  </si>
  <si>
    <t xml:space="preserve">Palace S.A. </t>
  </si>
  <si>
    <t>PACY</t>
  </si>
  <si>
    <t>Transelectrica S.A.</t>
  </si>
  <si>
    <t>TEL</t>
  </si>
  <si>
    <t>Transgaz S.A.</t>
  </si>
  <si>
    <t>TGN</t>
  </si>
  <si>
    <t xml:space="preserve">Primcom S.A. </t>
  </si>
  <si>
    <t>PRIB</t>
  </si>
  <si>
    <t>BRD-Groupe Societe Generale S.A.</t>
  </si>
  <si>
    <t>BRD</t>
  </si>
  <si>
    <t>Banca Transilvania S.A.</t>
  </si>
  <si>
    <t>TLV</t>
  </si>
  <si>
    <t>Total</t>
  </si>
  <si>
    <t>1.2 acţiuni cotate dar netranzacţionate în ultimele 30 de zile</t>
  </si>
  <si>
    <t>Alcom S.A.</t>
  </si>
  <si>
    <t>ALCQ</t>
  </si>
  <si>
    <t>Valoarea justă/acţiune: ultimul preţ de tranzacţionare</t>
  </si>
  <si>
    <t>Comcereal Cluj S.A.</t>
  </si>
  <si>
    <t>COCL</t>
  </si>
  <si>
    <t>Capitaluri proprii / acţiune</t>
  </si>
  <si>
    <t>Comcereal Fundulea S.A.</t>
  </si>
  <si>
    <t>CCFD</t>
  </si>
  <si>
    <t>Delfincom S.A.</t>
  </si>
  <si>
    <t>DELF</t>
  </si>
  <si>
    <t xml:space="preserve">Forsev S.A. </t>
  </si>
  <si>
    <t>FORS</t>
  </si>
  <si>
    <t>Mecon S.A.</t>
  </si>
  <si>
    <t>MECP</t>
  </si>
  <si>
    <t xml:space="preserve">Prestări Servicii S.A. </t>
  </si>
  <si>
    <t>PRVD</t>
  </si>
  <si>
    <t>Evaluată la zero (capital propriu negativ)</t>
  </si>
  <si>
    <t>Resib S.A.</t>
  </si>
  <si>
    <t>RESI</t>
  </si>
  <si>
    <t>Romplumb S.A.</t>
  </si>
  <si>
    <t>ROMR</t>
  </si>
  <si>
    <t>Valoarea justa/actiune: zero</t>
  </si>
  <si>
    <t>Severnav S.A.</t>
  </si>
  <si>
    <t>SEVE</t>
  </si>
  <si>
    <t xml:space="preserve">Telerom Proiect INPPT S.A. </t>
  </si>
  <si>
    <t>TEBV</t>
  </si>
  <si>
    <t xml:space="preserve">Transilvania-Com S.A. </t>
  </si>
  <si>
    <t>TRVC</t>
  </si>
  <si>
    <t xml:space="preserve">Turdapan S.A. </t>
  </si>
  <si>
    <t>TUSB</t>
  </si>
  <si>
    <t>Valori mobiliare admise sau tranzacţionate pe o piaţă reglementată dintr-un stat membru:</t>
  </si>
  <si>
    <t>Nr. Acţiuni deţinute</t>
  </si>
  <si>
    <t>Valoare nominală*</t>
  </si>
  <si>
    <t>Valoare totală in Euro</t>
  </si>
  <si>
    <t>Valoare totală in LEI</t>
  </si>
  <si>
    <t>ERSTE GROUP BANK AG</t>
  </si>
  <si>
    <t>EBS</t>
  </si>
  <si>
    <t>RAIFFEISEN BANK INTERNATIONAL AG</t>
  </si>
  <si>
    <t>RBI</t>
  </si>
  <si>
    <t>* = capitaluri proprii / acţiune la 31 decembrie 2011</t>
  </si>
  <si>
    <t>Instrumentele menţionate la art. 187 lit. a) din Regulamentul nr.15/2004 (acţiuni neadmise la tranzacţionare pe o piaţă reglementată)</t>
  </si>
  <si>
    <t>Data achiziţiei *</t>
  </si>
  <si>
    <t>Preţ de achiziţie (preţ achiziţie total acţiuni)</t>
  </si>
  <si>
    <t>Stare firmă</t>
  </si>
  <si>
    <t>Aeroportul Internaţional Mihail Kogălniceanu - Constanţa S.A.</t>
  </si>
  <si>
    <t>Societate nelistată, în stare de funcţionare</t>
  </si>
  <si>
    <t>Aeroportul Internaţional Timişoara - Traian Vuia S.A.</t>
  </si>
  <si>
    <t>Carom - Broker Asigurare S.A.</t>
  </si>
  <si>
    <t>Celuloză şi Oţel S.A. (fost Remat Timiş)</t>
  </si>
  <si>
    <t>Cetatea S.A.</t>
  </si>
  <si>
    <t>Ciocarlia S.A.</t>
  </si>
  <si>
    <t>CN Administraţia Porturilor Dunării Fluviale S.A.</t>
  </si>
  <si>
    <t>CN Administraţia Canalelor Navigabile S.A.</t>
  </si>
  <si>
    <t>CN Administraţia Porturilor Dunării Maritime S.A.</t>
  </si>
  <si>
    <t>CN Administraţia Porturilor Maritime S.A.</t>
  </si>
  <si>
    <t>CN Aeroporturi Bucureşti S.A. **</t>
  </si>
  <si>
    <t>Valoarea justă/acţiune (Valoare conform raportului evaluatorului independent)</t>
  </si>
  <si>
    <t>Commetex S.A.</t>
  </si>
  <si>
    <t>Valoarea justă/acţiune (preţ de vânzare)</t>
  </si>
  <si>
    <t>Complexul Energetic Craiova S.A.</t>
  </si>
  <si>
    <t>Complexul Energetic Rovinari S.A.</t>
  </si>
  <si>
    <t>Complexul Energetic Turceni S.A.</t>
  </si>
  <si>
    <t>Comsig S.A.</t>
  </si>
  <si>
    <t>E.ON Gaz Distribuţie S.A.</t>
  </si>
  <si>
    <t>E.ON Energie România S.A. (fosta E.ON Gaz România S.A.)</t>
  </si>
  <si>
    <t>E.ON Moldova Distribuţie S.A.</t>
  </si>
  <si>
    <t>Electrica Distribuţie Muntenia Nord S.A.</t>
  </si>
  <si>
    <t>Electrica Distribuţie Transilvania Nord S.A.</t>
  </si>
  <si>
    <t>Electrica Distribuţie Transilvania Sud S.A.</t>
  </si>
  <si>
    <t>Electroconstrucţia Elco Cluj S.A.</t>
  </si>
  <si>
    <t>ENEL Distribuţie Banat S.A.</t>
  </si>
  <si>
    <t>ENEL Distribuţie Dobrogea S.A.</t>
  </si>
  <si>
    <t>Enel Distribuţie Muntenia S.A.</t>
  </si>
  <si>
    <t>Enel Energie Muntenia S.A.</t>
  </si>
  <si>
    <t>ENEL Energie S.A.</t>
  </si>
  <si>
    <t>GDF Suez Energy Romănia (fost Distrigaz Sud)</t>
  </si>
  <si>
    <t>Hidroelectrica S.A.</t>
  </si>
  <si>
    <t>Nuclearelectrica S.A.</t>
  </si>
  <si>
    <t>Capitaluri proprii ajustate/ acţiune</t>
  </si>
  <si>
    <t>Poşta Română S.A.</t>
  </si>
  <si>
    <t>Romgaz S.A.</t>
  </si>
  <si>
    <t>Salubriserv S.A.</t>
  </si>
  <si>
    <t>Societatea Naţională a Sării S.A.</t>
  </si>
  <si>
    <t>World Trade Hotel S.A.</t>
  </si>
  <si>
    <t>Zirom S.A.</t>
  </si>
  <si>
    <t>Electrica Furnizare S.A.***</t>
  </si>
  <si>
    <t>Valoarea justă/actiune: zero</t>
  </si>
  <si>
    <t>Bat Service S.A.</t>
  </si>
  <si>
    <t>Dizolvare</t>
  </si>
  <si>
    <t xml:space="preserve">Evaluată la zero </t>
  </si>
  <si>
    <t>Carbid Fox S.A.</t>
  </si>
  <si>
    <t>Faliment</t>
  </si>
  <si>
    <t>FECNE S.A.</t>
  </si>
  <si>
    <t>Gerovital Cosmetics S.A.</t>
  </si>
  <si>
    <t>Plafar S.A.</t>
  </si>
  <si>
    <t>Insolvenţă</t>
  </si>
  <si>
    <t>Petrotel - Lukoil S.A.</t>
  </si>
  <si>
    <t>Simtex S.A.</t>
  </si>
  <si>
    <t>World Trade Center Bucureşti S.A.</t>
  </si>
  <si>
    <t>Legendă:</t>
  </si>
  <si>
    <t>** = societate înfiinţată în urma fuziunii prin contopire între CN "Aeroportul Internaţional Henri Coandă - Bucureşti" S.A. şi S.N. "Aeroportul Internaţional Bucureşti Băneasa - Aurel Vlaicu" S.A.</t>
  </si>
  <si>
    <t>*** = societate înfiinţată în urma fuziunii prin contopire între S.C. Electrica Furnizare Transilvania Nord S.A., S.C. Electrica Furnizare Transilvania Sud S.A. şi S.C. Electrica Furnizare Muntenia Nord S.A.</t>
  </si>
  <si>
    <t xml:space="preserve">Notă: Uzina Mecanică Bucureşti SA nu a fost inclusă în portofoliul Fondului Proprietatea deoarece Ministerul Finantelor Publice nu a transferat în fapt fondului participaţia în această societate. </t>
  </si>
  <si>
    <t>Obligaţiuni sau alte titluri de creanţă tranzacţionabile emise sau garantate de către stat ori de autorităţi ale administraţiei publice centrale</t>
  </si>
  <si>
    <t>Certificate de trezorerie cu discount</t>
  </si>
  <si>
    <t>Seria şi nr emisiunii</t>
  </si>
  <si>
    <t>Nr. titluri</t>
  </si>
  <si>
    <t>Data achiziţiei</t>
  </si>
  <si>
    <t>Data scadenţei</t>
  </si>
  <si>
    <t>Valoare iniţiala</t>
  </si>
  <si>
    <t>Crestere zilnica</t>
  </si>
  <si>
    <t>Dobânda cumulata</t>
  </si>
  <si>
    <t>Valoare actualizată</t>
  </si>
  <si>
    <t>Banca intermediară</t>
  </si>
  <si>
    <t>RO1112CTN0P7</t>
  </si>
  <si>
    <t xml:space="preserve">ING Bank                                                                                     </t>
  </si>
  <si>
    <t>Preţ achiziţie cumulat cu valoarea dobânzii zilnice aferente perioadei scurse de la data achiziţiei</t>
  </si>
  <si>
    <t>RO1112CTN0T9</t>
  </si>
  <si>
    <t>RO1112CTN0U7</t>
  </si>
  <si>
    <t>RO1112CTN0V5</t>
  </si>
  <si>
    <t>RO1112CTN027</t>
  </si>
  <si>
    <t xml:space="preserve">BRD Groupe Societe Generale                                                                         </t>
  </si>
  <si>
    <t>RO1112CTN019</t>
  </si>
  <si>
    <t>RO1112CTN0Y9</t>
  </si>
  <si>
    <t>RO1112CTN100</t>
  </si>
  <si>
    <t>RO1112CTN0B7</t>
  </si>
  <si>
    <t>Depozite bancare</t>
  </si>
  <si>
    <t>Denumire bancă</t>
  </si>
  <si>
    <t>Data constituirii</t>
  </si>
  <si>
    <t>Scadenţa</t>
  </si>
  <si>
    <t>Valoare iniţială</t>
  </si>
  <si>
    <t>Dobânda zilnică</t>
  </si>
  <si>
    <t>Dobânda cumulată</t>
  </si>
  <si>
    <t xml:space="preserve">Banca Comerciala Romana                                                                             </t>
  </si>
  <si>
    <t>Valoare depozit bancar cumulată cu valoarea dobânzii zilnice aferente perioadei scurse de la data constituirii</t>
  </si>
  <si>
    <t>CITI Bank</t>
  </si>
  <si>
    <t>RAIFFEISEN Bank</t>
  </si>
  <si>
    <t>RBS Bank Romania</t>
  </si>
  <si>
    <t>UNICREDIT TIRIAC Bank</t>
  </si>
  <si>
    <t>ING Bank</t>
  </si>
  <si>
    <t>TOTAL</t>
  </si>
  <si>
    <t>Evoluţia activului net şi a valorii unitare a activului net în ultimii 3 ani</t>
  </si>
  <si>
    <t>An T-2</t>
  </si>
  <si>
    <t>An T-1/ 31 Dec 2010</t>
  </si>
  <si>
    <t>An T/ 31 decembrie 2011</t>
  </si>
  <si>
    <t>Activ net</t>
  </si>
  <si>
    <t>VUAN</t>
  </si>
  <si>
    <t>Franklin Templeton Investment Management Ltd United Kingdom Sucursala Bucureşti, în calitate de administrator unic al S.C. FONDUL PROPRIETATEA S.A.</t>
  </si>
  <si>
    <t>ING Bank N.V. Amsterdam – Sucursala Bucureşti</t>
  </si>
  <si>
    <t>Adrian Cighi</t>
  </si>
  <si>
    <t>Cristina Bulată</t>
  </si>
  <si>
    <t>Reprezentant Legal</t>
  </si>
  <si>
    <t>Director Departament Decontari Operatiuni Persoane Juridice</t>
  </si>
  <si>
    <t>……………………………………….…….</t>
  </si>
  <si>
    <t>……………………………………………………</t>
  </si>
  <si>
    <t>Marius Nechifor</t>
  </si>
  <si>
    <t>Mihaela Savu</t>
  </si>
  <si>
    <t>Reprezentant Compartiment de Control Intern</t>
  </si>
  <si>
    <t>Economist</t>
  </si>
  <si>
    <t>valori mobiliare şi instrumente ale pieţei monetare admise la cota oficială a unei burse dintr-un stat nemembru sau negociate pe o altă piaţă reglementată dintr-un stat nemembru, care operează în mod regulat şi este recunoscută şi deschisă publicului, aprobată de Comisia Naţională a Valorilor Mobiliare (C.N.V.M.)</t>
  </si>
  <si>
    <t>* = pentru cazurile în care data achiziţiei menţionată este mai veche decât data înfiinţării Fondului Proprietatea (28 decembrie 2005), data achiziţiei reprezintă data publicării în Monitorul Oficial a Legii nr. 247 / 19 iulie 2005 în baza căreia s-au stabilit participaţiile ce se vor transfera in portofoliul Fondului Proprietatea în momentul înfiinţării acestuia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</si>
</sst>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_);[Red]\(#,##0.0000\)"/>
    <numFmt numFmtId="173" formatCode="_(* #,##0_);_(* \(#,##0\);_(* &quot;-&quot;??_);_(@_)"/>
    <numFmt numFmtId="174" formatCode="0.0000%"/>
    <numFmt numFmtId="175" formatCode="#,##0.0000;[Red]\-#,##0.0000"/>
    <numFmt numFmtId="176" formatCode="0.0000"/>
    <numFmt numFmtId="177" formatCode="[$-409]dd\-mmm\-yy;@"/>
    <numFmt numFmtId="178" formatCode="#,##0.0000"/>
    <numFmt numFmtId="179" formatCode="m/d/yyyy;@"/>
    <numFmt numFmtId="180" formatCode="[$-409]d/mmm/yy;@"/>
    <numFmt numFmtId="181" formatCode="[$-409]d\-mmm\-yy;@"/>
    <numFmt numFmtId="182" formatCode="00000"/>
    <numFmt numFmtId="183" formatCode="_([$RON]\ * #,##0.00_);_([$RON]\ * \(#,##0.00\);_([$RON]\ * &quot;-&quot;??_);_(@_)"/>
    <numFmt numFmtId="184" formatCode="[$-409]d/mmm/yyyy;@"/>
    <numFmt numFmtId="185" formatCode="[$-409]dd/mmm/yy;@"/>
    <numFmt numFmtId="186" formatCode="_-[$€-2]* #,##0.00_-;\-[$€-2]* #,##0.00_-;_-[$€-2]* &quot;-&quot;??_-"/>
    <numFmt numFmtId="187" formatCode="[$EUR]\ #,##0.0000"/>
    <numFmt numFmtId="188" formatCode="0.0%"/>
    <numFmt numFmtId="189" formatCode="#,##0.0000;[Red]#,##0.0000"/>
    <numFmt numFmtId="190" formatCode="#,##0;\(#,##0\)"/>
    <numFmt numFmtId="191" formatCode="#,##0.0;\(#,##0.0\)"/>
    <numFmt numFmtId="192" formatCode="[$$-409]#,##0.0000"/>
    <numFmt numFmtId="193" formatCode="[$€-2]\ #,##0.0000"/>
    <numFmt numFmtId="194" formatCode="#,##0.0000;\(#,##0.0000\)"/>
    <numFmt numFmtId="195" formatCode="_(* #,##0.0_);_(* \(#,##0.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#,##0.0000\ [$lei-418]"/>
    <numFmt numFmtId="199" formatCode="_-* #,##0.0000_-;\-* #,##0.0000_-;_-* &quot;-&quot;??_-;_-@_-"/>
    <numFmt numFmtId="200" formatCode="#,##0.0"/>
    <numFmt numFmtId="201" formatCode="[$-409]mmmm\ d\,\ yyyy;@"/>
    <numFmt numFmtId="202" formatCode="[$EUR]\ #,##0.00"/>
    <numFmt numFmtId="203" formatCode="[$EUR]\ #,##0.000"/>
    <numFmt numFmtId="204" formatCode="_([$EUR]\ * #,##0.00_);_([$EUR]\ * \(#,##0.00\);_([$EUR]\ * &quot;-&quot;??_);_(@_)"/>
    <numFmt numFmtId="205" formatCode="#,##0.00\ [$lei-418]"/>
    <numFmt numFmtId="206" formatCode="#,##0.000"/>
    <numFmt numFmtId="207" formatCode="dd/mm/yyyy;@"/>
    <numFmt numFmtId="208" formatCode="[$-809]dd\ mmmm\ yyyy"/>
    <numFmt numFmtId="209" formatCode="#,##0.0_);[Red]\(#,##0.0\)"/>
    <numFmt numFmtId="210" formatCode="_(* #,##0.0000_);_(* \(#,##0.0000\);_(* &quot;-&quot;????_);_(@_)"/>
    <numFmt numFmtId="211" formatCode="[$-809]dd\ mmmm\ yyyy;@"/>
    <numFmt numFmtId="212" formatCode="_([$USD]\ * #,##0.00_);_([$USD]\ * \(#,##0.00\);_([$USD]\ * &quot;-&quot;??_);_(@_)"/>
    <numFmt numFmtId="213" formatCode="_([$GBP]\ * #,##0.00_);_([$GBP]\ * \(#,##0.00\);_([$GBP]\ * &quot;-&quot;??_);_(@_)"/>
    <numFmt numFmtId="214" formatCode="[$-809]d\ mmmm\ yyyy;@"/>
    <numFmt numFmtId="215" formatCode="#,##0.000_);[Red]\(#,##0.000\)"/>
    <numFmt numFmtId="216" formatCode="0.000%"/>
    <numFmt numFmtId="217" formatCode="[$-409]dddd\,\ mmmm\ dd\,\ yyyy"/>
    <numFmt numFmtId="218" formatCode="[$-418]d\-mmm\-yyyy;@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8"/>
      <color indexed="18"/>
      <name val="Tahoma"/>
      <family val="2"/>
    </font>
    <font>
      <sz val="8"/>
      <color indexed="1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8"/>
      <name val="System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sz val="8"/>
      <color indexed="8"/>
      <name val="Tahoma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b/>
      <i/>
      <sz val="8"/>
      <color indexed="9"/>
      <name val="Tahoma"/>
      <family val="2"/>
    </font>
    <font>
      <b/>
      <sz val="10"/>
      <color indexed="18"/>
      <name val="Tahoma"/>
      <family val="2"/>
    </font>
    <font>
      <sz val="12"/>
      <color indexed="18"/>
      <name val="Times New Roman"/>
      <family val="1"/>
    </font>
    <font>
      <b/>
      <sz val="9"/>
      <color indexed="18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sz val="12"/>
      <color indexed="8"/>
      <name val="Times New Roman"/>
      <family val="1"/>
    </font>
    <font>
      <b/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1" applyNumberFormat="0" applyAlignment="0" applyProtection="0"/>
    <xf numFmtId="0" fontId="6" fillId="1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" borderId="7" applyNumberFormat="0" applyFont="0" applyAlignment="0" applyProtection="0"/>
    <xf numFmtId="0" fontId="17" fillId="17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22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4" fillId="19" borderId="0" xfId="0" applyFont="1" applyFill="1" applyAlignment="1">
      <alignment wrapText="1"/>
    </xf>
    <xf numFmtId="0" fontId="22" fillId="19" borderId="0" xfId="0" applyFont="1" applyFill="1" applyAlignment="1">
      <alignment wrapText="1"/>
    </xf>
    <xf numFmtId="0" fontId="22" fillId="0" borderId="0" xfId="0" applyFont="1" applyAlignment="1">
      <alignment/>
    </xf>
    <xf numFmtId="15" fontId="23" fillId="19" borderId="0" xfId="0" applyNumberFormat="1" applyFont="1" applyFill="1" applyAlignment="1">
      <alignment/>
    </xf>
    <xf numFmtId="0" fontId="25" fillId="19" borderId="0" xfId="0" applyFont="1" applyFill="1" applyAlignment="1">
      <alignment/>
    </xf>
    <xf numFmtId="0" fontId="26" fillId="19" borderId="0" xfId="0" applyFont="1" applyFill="1" applyAlignment="1">
      <alignment wrapText="1"/>
    </xf>
    <xf numFmtId="0" fontId="27" fillId="19" borderId="0" xfId="0" applyFont="1" applyFill="1" applyBorder="1" applyAlignment="1">
      <alignment/>
    </xf>
    <xf numFmtId="0" fontId="25" fillId="19" borderId="0" xfId="0" applyFont="1" applyFill="1" applyAlignment="1">
      <alignment wrapText="1"/>
    </xf>
    <xf numFmtId="0" fontId="28" fillId="20" borderId="0" xfId="66" applyFont="1" applyFill="1" applyBorder="1">
      <alignment/>
      <protection/>
    </xf>
    <xf numFmtId="0" fontId="29" fillId="20" borderId="0" xfId="0" applyFont="1" applyFill="1" applyBorder="1" applyAlignment="1">
      <alignment/>
    </xf>
    <xf numFmtId="0" fontId="29" fillId="20" borderId="0" xfId="66" applyFont="1" applyFill="1" applyBorder="1" applyAlignment="1">
      <alignment horizontal="center"/>
      <protection/>
    </xf>
    <xf numFmtId="0" fontId="26" fillId="19" borderId="0" xfId="66" applyFont="1" applyFill="1">
      <alignment/>
      <protection/>
    </xf>
    <xf numFmtId="0" fontId="26" fillId="0" borderId="0" xfId="66" applyFont="1">
      <alignment/>
      <protection/>
    </xf>
    <xf numFmtId="0" fontId="29" fillId="20" borderId="0" xfId="0" applyFont="1" applyFill="1" applyBorder="1" applyAlignment="1">
      <alignment horizontal="center" wrapText="1"/>
    </xf>
    <xf numFmtId="0" fontId="29" fillId="20" borderId="0" xfId="66" applyFont="1" applyFill="1" applyBorder="1" applyAlignment="1">
      <alignment horizontal="center" wrapText="1"/>
      <protection/>
    </xf>
    <xf numFmtId="0" fontId="25" fillId="17" borderId="10" xfId="66" applyFont="1" applyFill="1" applyBorder="1">
      <alignment/>
      <protection/>
    </xf>
    <xf numFmtId="0" fontId="25" fillId="17" borderId="10" xfId="0" applyFont="1" applyFill="1" applyBorder="1" applyAlignment="1">
      <alignment/>
    </xf>
    <xf numFmtId="174" fontId="25" fillId="9" borderId="10" xfId="66" applyNumberFormat="1" applyFont="1" applyFill="1" applyBorder="1">
      <alignment/>
      <protection/>
    </xf>
    <xf numFmtId="174" fontId="25" fillId="9" borderId="10" xfId="70" applyNumberFormat="1" applyFont="1" applyFill="1" applyBorder="1" applyAlignment="1">
      <alignment/>
    </xf>
    <xf numFmtId="0" fontId="25" fillId="9" borderId="10" xfId="66" applyFont="1" applyFill="1" applyBorder="1">
      <alignment/>
      <protection/>
    </xf>
    <xf numFmtId="43" fontId="25" fillId="9" borderId="10" xfId="66" applyNumberFormat="1" applyFont="1" applyFill="1" applyBorder="1">
      <alignment/>
      <protection/>
    </xf>
    <xf numFmtId="174" fontId="25" fillId="17" borderId="10" xfId="70" applyNumberFormat="1" applyFont="1" applyFill="1" applyBorder="1" applyAlignment="1">
      <alignment/>
    </xf>
    <xf numFmtId="43" fontId="25" fillId="17" borderId="10" xfId="66" applyNumberFormat="1" applyFont="1" applyFill="1" applyBorder="1">
      <alignment/>
      <protection/>
    </xf>
    <xf numFmtId="43" fontId="30" fillId="19" borderId="0" xfId="66" applyNumberFormat="1" applyFont="1" applyFill="1">
      <alignment/>
      <protection/>
    </xf>
    <xf numFmtId="174" fontId="26" fillId="19" borderId="0" xfId="70" applyNumberFormat="1" applyFont="1" applyFill="1" applyAlignment="1">
      <alignment/>
    </xf>
    <xf numFmtId="0" fontId="26" fillId="17" borderId="11" xfId="66" applyFont="1" applyFill="1" applyBorder="1" applyAlignment="1">
      <alignment horizontal="left"/>
      <protection/>
    </xf>
    <xf numFmtId="0" fontId="25" fillId="17" borderId="11" xfId="0" applyFont="1" applyFill="1" applyBorder="1" applyAlignment="1">
      <alignment/>
    </xf>
    <xf numFmtId="174" fontId="26" fillId="9" borderId="11" xfId="66" applyNumberFormat="1" applyFont="1" applyFill="1" applyBorder="1">
      <alignment/>
      <protection/>
    </xf>
    <xf numFmtId="174" fontId="26" fillId="9" borderId="11" xfId="70" applyNumberFormat="1" applyFont="1" applyFill="1" applyBorder="1" applyAlignment="1">
      <alignment/>
    </xf>
    <xf numFmtId="43" fontId="26" fillId="9" borderId="11" xfId="66" applyNumberFormat="1" applyFont="1" applyFill="1" applyBorder="1">
      <alignment/>
      <protection/>
    </xf>
    <xf numFmtId="174" fontId="26" fillId="17" borderId="11" xfId="66" applyNumberFormat="1" applyFont="1" applyFill="1" applyBorder="1">
      <alignment/>
      <protection/>
    </xf>
    <xf numFmtId="174" fontId="26" fillId="17" borderId="11" xfId="70" applyNumberFormat="1" applyFont="1" applyFill="1" applyBorder="1" applyAlignment="1">
      <alignment/>
    </xf>
    <xf numFmtId="204" fontId="31" fillId="17" borderId="11" xfId="46" applyNumberFormat="1" applyFont="1" applyFill="1" applyBorder="1" applyAlignment="1">
      <alignment/>
    </xf>
    <xf numFmtId="43" fontId="26" fillId="17" borderId="11" xfId="66" applyNumberFormat="1" applyFont="1" applyFill="1" applyBorder="1">
      <alignment/>
      <protection/>
    </xf>
    <xf numFmtId="0" fontId="26" fillId="17" borderId="11" xfId="66" applyFont="1" applyFill="1" applyBorder="1" applyAlignment="1">
      <alignment wrapText="1"/>
      <protection/>
    </xf>
    <xf numFmtId="0" fontId="32" fillId="17" borderId="11" xfId="66" applyFont="1" applyFill="1" applyBorder="1" applyAlignment="1">
      <alignment wrapText="1"/>
      <protection/>
    </xf>
    <xf numFmtId="174" fontId="32" fillId="9" borderId="11" xfId="70" applyNumberFormat="1" applyFont="1" applyFill="1" applyBorder="1" applyAlignment="1">
      <alignment/>
    </xf>
    <xf numFmtId="43" fontId="32" fillId="9" borderId="11" xfId="66" applyNumberFormat="1" applyFont="1" applyFill="1" applyBorder="1">
      <alignment/>
      <protection/>
    </xf>
    <xf numFmtId="174" fontId="32" fillId="17" borderId="11" xfId="70" applyNumberFormat="1" applyFont="1" applyFill="1" applyBorder="1" applyAlignment="1">
      <alignment/>
    </xf>
    <xf numFmtId="43" fontId="32" fillId="17" borderId="11" xfId="66" applyNumberFormat="1" applyFont="1" applyFill="1" applyBorder="1">
      <alignment/>
      <protection/>
    </xf>
    <xf numFmtId="41" fontId="26" fillId="9" borderId="11" xfId="70" applyNumberFormat="1" applyFont="1" applyFill="1" applyBorder="1" applyAlignment="1">
      <alignment/>
    </xf>
    <xf numFmtId="41" fontId="26" fillId="9" borderId="11" xfId="66" applyNumberFormat="1" applyFont="1" applyFill="1" applyBorder="1">
      <alignment/>
      <protection/>
    </xf>
    <xf numFmtId="204" fontId="33" fillId="17" borderId="11" xfId="46" applyNumberFormat="1" applyFont="1" applyFill="1" applyBorder="1" applyAlignment="1">
      <alignment/>
    </xf>
    <xf numFmtId="41" fontId="26" fillId="17" borderId="11" xfId="70" applyNumberFormat="1" applyFont="1" applyFill="1" applyBorder="1" applyAlignment="1">
      <alignment/>
    </xf>
    <xf numFmtId="41" fontId="26" fillId="17" borderId="11" xfId="66" applyNumberFormat="1" applyFont="1" applyFill="1" applyBorder="1">
      <alignment/>
      <protection/>
    </xf>
    <xf numFmtId="0" fontId="26" fillId="17" borderId="11" xfId="66" applyFont="1" applyFill="1" applyBorder="1" applyAlignment="1">
      <alignment horizontal="left" vertical="top"/>
      <protection/>
    </xf>
    <xf numFmtId="0" fontId="32" fillId="17" borderId="11" xfId="66" applyFont="1" applyFill="1" applyBorder="1" applyAlignment="1">
      <alignment horizontal="left"/>
      <protection/>
    </xf>
    <xf numFmtId="0" fontId="32" fillId="17" borderId="11" xfId="66" applyFont="1" applyFill="1" applyBorder="1" applyAlignment="1" quotePrefix="1">
      <alignment wrapText="1"/>
      <protection/>
    </xf>
    <xf numFmtId="0" fontId="32" fillId="19" borderId="0" xfId="66" applyFont="1" applyFill="1">
      <alignment/>
      <protection/>
    </xf>
    <xf numFmtId="0" fontId="32" fillId="0" borderId="0" xfId="66" applyFont="1">
      <alignment/>
      <protection/>
    </xf>
    <xf numFmtId="41" fontId="32" fillId="9" borderId="11" xfId="70" applyNumberFormat="1" applyFont="1" applyFill="1" applyBorder="1" applyAlignment="1">
      <alignment/>
    </xf>
    <xf numFmtId="41" fontId="32" fillId="17" borderId="11" xfId="70" applyNumberFormat="1" applyFont="1" applyFill="1" applyBorder="1" applyAlignment="1">
      <alignment/>
    </xf>
    <xf numFmtId="43" fontId="26" fillId="19" borderId="0" xfId="66" applyNumberFormat="1" applyFont="1" applyFill="1">
      <alignment/>
      <protection/>
    </xf>
    <xf numFmtId="204" fontId="32" fillId="9" borderId="11" xfId="46" applyNumberFormat="1" applyFont="1" applyFill="1" applyBorder="1" applyAlignment="1">
      <alignment/>
    </xf>
    <xf numFmtId="212" fontId="32" fillId="9" borderId="11" xfId="46" applyNumberFormat="1" applyFont="1" applyFill="1" applyBorder="1" applyAlignment="1">
      <alignment/>
    </xf>
    <xf numFmtId="212" fontId="33" fillId="17" borderId="11" xfId="46" applyNumberFormat="1" applyFont="1" applyFill="1" applyBorder="1" applyAlignment="1">
      <alignment/>
    </xf>
    <xf numFmtId="213" fontId="32" fillId="9" borderId="11" xfId="46" applyNumberFormat="1" applyFont="1" applyFill="1" applyBorder="1" applyAlignment="1">
      <alignment/>
    </xf>
    <xf numFmtId="213" fontId="33" fillId="17" borderId="11" xfId="46" applyNumberFormat="1" applyFont="1" applyFill="1" applyBorder="1" applyAlignment="1">
      <alignment/>
    </xf>
    <xf numFmtId="40" fontId="30" fillId="19" borderId="0" xfId="66" applyNumberFormat="1" applyFont="1" applyFill="1">
      <alignment/>
      <protection/>
    </xf>
    <xf numFmtId="0" fontId="26" fillId="17" borderId="11" xfId="66" applyFont="1" applyFill="1" applyBorder="1" applyAlignment="1" quotePrefix="1">
      <alignment wrapText="1"/>
      <protection/>
    </xf>
    <xf numFmtId="0" fontId="26" fillId="9" borderId="11" xfId="66" applyFont="1" applyFill="1" applyBorder="1">
      <alignment/>
      <protection/>
    </xf>
    <xf numFmtId="0" fontId="25" fillId="17" borderId="11" xfId="66" applyFont="1" applyFill="1" applyBorder="1" applyAlignment="1">
      <alignment horizontal="left"/>
      <protection/>
    </xf>
    <xf numFmtId="0" fontId="25" fillId="17" borderId="11" xfId="66" applyFont="1" applyFill="1" applyBorder="1" applyAlignment="1">
      <alignment wrapText="1"/>
      <protection/>
    </xf>
    <xf numFmtId="174" fontId="25" fillId="9" borderId="11" xfId="66" applyNumberFormat="1" applyFont="1" applyFill="1" applyBorder="1">
      <alignment/>
      <protection/>
    </xf>
    <xf numFmtId="0" fontId="25" fillId="9" borderId="11" xfId="66" applyFont="1" applyFill="1" applyBorder="1">
      <alignment/>
      <protection/>
    </xf>
    <xf numFmtId="4" fontId="25" fillId="9" borderId="11" xfId="66" applyNumberFormat="1" applyFont="1" applyFill="1" applyBorder="1">
      <alignment/>
      <protection/>
    </xf>
    <xf numFmtId="174" fontId="25" fillId="17" borderId="11" xfId="66" applyNumberFormat="1" applyFont="1" applyFill="1" applyBorder="1">
      <alignment/>
      <protection/>
    </xf>
    <xf numFmtId="0" fontId="25" fillId="17" borderId="11" xfId="66" applyFont="1" applyFill="1" applyBorder="1">
      <alignment/>
      <protection/>
    </xf>
    <xf numFmtId="4" fontId="25" fillId="17" borderId="11" xfId="66" applyNumberFormat="1" applyFont="1" applyFill="1" applyBorder="1">
      <alignment/>
      <protection/>
    </xf>
    <xf numFmtId="43" fontId="25" fillId="17" borderId="11" xfId="66" applyNumberFormat="1" applyFont="1" applyFill="1" applyBorder="1">
      <alignment/>
      <protection/>
    </xf>
    <xf numFmtId="40" fontId="26" fillId="19" borderId="0" xfId="66" applyNumberFormat="1" applyFont="1" applyFill="1">
      <alignment/>
      <protection/>
    </xf>
    <xf numFmtId="4" fontId="26" fillId="9" borderId="11" xfId="66" applyNumberFormat="1" applyFont="1" applyFill="1" applyBorder="1">
      <alignment/>
      <protection/>
    </xf>
    <xf numFmtId="4" fontId="26" fillId="17" borderId="11" xfId="66" applyNumberFormat="1" applyFont="1" applyFill="1" applyBorder="1">
      <alignment/>
      <protection/>
    </xf>
    <xf numFmtId="4" fontId="32" fillId="9" borderId="11" xfId="66" applyNumberFormat="1" applyFont="1" applyFill="1" applyBorder="1">
      <alignment/>
      <protection/>
    </xf>
    <xf numFmtId="4" fontId="32" fillId="17" borderId="11" xfId="66" applyNumberFormat="1" applyFont="1" applyFill="1" applyBorder="1">
      <alignment/>
      <protection/>
    </xf>
    <xf numFmtId="0" fontId="25" fillId="17" borderId="12" xfId="66" applyFont="1" applyFill="1" applyBorder="1" applyAlignment="1">
      <alignment horizontal="left"/>
      <protection/>
    </xf>
    <xf numFmtId="0" fontId="25" fillId="17" borderId="12" xfId="66" applyFont="1" applyFill="1" applyBorder="1" applyAlignment="1">
      <alignment wrapText="1"/>
      <protection/>
    </xf>
    <xf numFmtId="174" fontId="25" fillId="9" borderId="12" xfId="70" applyNumberFormat="1" applyFont="1" applyFill="1" applyBorder="1" applyAlignment="1">
      <alignment/>
    </xf>
    <xf numFmtId="0" fontId="26" fillId="9" borderId="12" xfId="66" applyFont="1" applyFill="1" applyBorder="1">
      <alignment/>
      <protection/>
    </xf>
    <xf numFmtId="43" fontId="25" fillId="9" borderId="12" xfId="66" applyNumberFormat="1" applyFont="1" applyFill="1" applyBorder="1">
      <alignment/>
      <protection/>
    </xf>
    <xf numFmtId="174" fontId="25" fillId="17" borderId="12" xfId="70" applyNumberFormat="1" applyFont="1" applyFill="1" applyBorder="1" applyAlignment="1">
      <alignment/>
    </xf>
    <xf numFmtId="0" fontId="26" fillId="17" borderId="12" xfId="66" applyFont="1" applyFill="1" applyBorder="1">
      <alignment/>
      <protection/>
    </xf>
    <xf numFmtId="43" fontId="25" fillId="17" borderId="12" xfId="66" applyNumberFormat="1" applyFont="1" applyFill="1" applyBorder="1">
      <alignment/>
      <protection/>
    </xf>
    <xf numFmtId="0" fontId="23" fillId="19" borderId="0" xfId="66" applyFont="1" applyFill="1">
      <alignment/>
      <protection/>
    </xf>
    <xf numFmtId="43" fontId="26" fillId="19" borderId="0" xfId="46" applyFont="1" applyFill="1" applyAlignment="1">
      <alignment/>
    </xf>
    <xf numFmtId="0" fontId="34" fillId="21" borderId="10" xfId="66" applyFont="1" applyFill="1" applyBorder="1">
      <alignment/>
      <protection/>
    </xf>
    <xf numFmtId="214" fontId="29" fillId="21" borderId="10" xfId="66" applyNumberFormat="1" applyFont="1" applyFill="1" applyBorder="1" applyAlignment="1">
      <alignment horizontal="center" wrapText="1"/>
      <protection/>
    </xf>
    <xf numFmtId="0" fontId="29" fillId="21" borderId="10" xfId="66" applyFont="1" applyFill="1" applyBorder="1" applyAlignment="1">
      <alignment horizontal="center" wrapText="1"/>
      <protection/>
    </xf>
    <xf numFmtId="0" fontId="26" fillId="17" borderId="11" xfId="66" applyFont="1" applyFill="1" applyBorder="1">
      <alignment/>
      <protection/>
    </xf>
    <xf numFmtId="3" fontId="26" fillId="17" borderId="11" xfId="66" applyNumberFormat="1" applyFont="1" applyFill="1" applyBorder="1">
      <alignment/>
      <protection/>
    </xf>
    <xf numFmtId="173" fontId="26" fillId="17" borderId="11" xfId="66" applyNumberFormat="1" applyFont="1" applyFill="1" applyBorder="1">
      <alignment/>
      <protection/>
    </xf>
    <xf numFmtId="178" fontId="26" fillId="17" borderId="12" xfId="66" applyNumberFormat="1" applyFont="1" applyFill="1" applyBorder="1">
      <alignment/>
      <protection/>
    </xf>
    <xf numFmtId="197" fontId="26" fillId="17" borderId="12" xfId="66" applyNumberFormat="1" applyFont="1" applyFill="1" applyBorder="1">
      <alignment/>
      <protection/>
    </xf>
    <xf numFmtId="0" fontId="26" fillId="19" borderId="0" xfId="66" applyFont="1" applyFill="1" applyBorder="1">
      <alignment/>
      <protection/>
    </xf>
    <xf numFmtId="178" fontId="26" fillId="19" borderId="0" xfId="66" applyNumberFormat="1" applyFont="1" applyFill="1" applyBorder="1">
      <alignment/>
      <protection/>
    </xf>
    <xf numFmtId="0" fontId="26" fillId="19" borderId="0" xfId="67" applyFont="1" applyFill="1">
      <alignment/>
      <protection/>
    </xf>
    <xf numFmtId="0" fontId="35" fillId="19" borderId="0" xfId="0" applyFont="1" applyFill="1" applyAlignment="1">
      <alignment/>
    </xf>
    <xf numFmtId="0" fontId="36" fillId="19" borderId="0" xfId="0" applyFont="1" applyFill="1" applyAlignment="1">
      <alignment wrapText="1"/>
    </xf>
    <xf numFmtId="0" fontId="36" fillId="19" borderId="0" xfId="0" applyFont="1" applyFill="1" applyAlignment="1">
      <alignment/>
    </xf>
    <xf numFmtId="0" fontId="30" fillId="19" borderId="0" xfId="67" applyFont="1" applyFill="1">
      <alignment/>
      <protection/>
    </xf>
    <xf numFmtId="0" fontId="26" fillId="0" borderId="0" xfId="67" applyFont="1">
      <alignment/>
      <protection/>
    </xf>
    <xf numFmtId="0" fontId="23" fillId="19" borderId="0" xfId="67" applyFont="1" applyFill="1" applyAlignment="1">
      <alignment/>
      <protection/>
    </xf>
    <xf numFmtId="0" fontId="38" fillId="19" borderId="0" xfId="67" applyFont="1" applyFill="1" applyAlignment="1">
      <alignment/>
      <protection/>
    </xf>
    <xf numFmtId="0" fontId="25" fillId="19" borderId="0" xfId="67" applyFont="1" applyFill="1" applyAlignment="1">
      <alignment/>
      <protection/>
    </xf>
    <xf numFmtId="0" fontId="26" fillId="19" borderId="0" xfId="67" applyFont="1" applyFill="1" applyAlignment="1">
      <alignment wrapText="1"/>
      <protection/>
    </xf>
    <xf numFmtId="0" fontId="29" fillId="21" borderId="0" xfId="67" applyFont="1" applyFill="1" applyBorder="1" applyAlignment="1">
      <alignment wrapText="1"/>
      <protection/>
    </xf>
    <xf numFmtId="0" fontId="29" fillId="21" borderId="0" xfId="67" applyFont="1" applyFill="1" applyBorder="1" applyAlignment="1">
      <alignment horizontal="center" wrapText="1"/>
      <protection/>
    </xf>
    <xf numFmtId="0" fontId="26" fillId="19" borderId="0" xfId="67" applyFont="1" applyFill="1" applyBorder="1" applyAlignment="1">
      <alignment wrapText="1"/>
      <protection/>
    </xf>
    <xf numFmtId="0" fontId="39" fillId="19" borderId="0" xfId="67" applyFont="1" applyFill="1" applyBorder="1" applyAlignment="1">
      <alignment horizontal="center" wrapText="1"/>
      <protection/>
    </xf>
    <xf numFmtId="0" fontId="25" fillId="19" borderId="0" xfId="67" applyFont="1" applyFill="1" applyBorder="1" applyAlignment="1">
      <alignment horizontal="center" wrapText="1"/>
      <protection/>
    </xf>
    <xf numFmtId="0" fontId="25" fillId="0" borderId="0" xfId="67" applyFont="1" applyFill="1" applyBorder="1" applyAlignment="1">
      <alignment horizontal="center" wrapText="1"/>
      <protection/>
    </xf>
    <xf numFmtId="0" fontId="26" fillId="0" borderId="0" xfId="67" applyFont="1" applyFill="1" applyBorder="1" applyAlignment="1">
      <alignment wrapText="1"/>
      <protection/>
    </xf>
    <xf numFmtId="0" fontId="26" fillId="0" borderId="0" xfId="67" applyFont="1" applyAlignment="1">
      <alignment wrapText="1"/>
      <protection/>
    </xf>
    <xf numFmtId="49" fontId="26" fillId="17" borderId="10" xfId="67" applyNumberFormat="1" applyFont="1" applyFill="1" applyBorder="1" applyAlignment="1">
      <alignment wrapText="1"/>
      <protection/>
    </xf>
    <xf numFmtId="49" fontId="26" fillId="17" borderId="10" xfId="67" applyNumberFormat="1" applyFont="1" applyFill="1" applyBorder="1" applyAlignment="1">
      <alignment horizontal="center" wrapText="1"/>
      <protection/>
    </xf>
    <xf numFmtId="184" fontId="26" fillId="17" borderId="10" xfId="67" applyNumberFormat="1" applyFont="1" applyFill="1" applyBorder="1" applyAlignment="1">
      <alignment wrapText="1"/>
      <protection/>
    </xf>
    <xf numFmtId="3" fontId="26" fillId="17" borderId="10" xfId="67" applyNumberFormat="1" applyFont="1" applyFill="1" applyBorder="1" applyAlignment="1">
      <alignment wrapText="1"/>
      <protection/>
    </xf>
    <xf numFmtId="0" fontId="26" fillId="17" borderId="10" xfId="67" applyFont="1" applyFill="1" applyBorder="1" applyAlignment="1">
      <alignment wrapText="1"/>
      <protection/>
    </xf>
    <xf numFmtId="178" fontId="26" fillId="17" borderId="10" xfId="67" applyNumberFormat="1" applyFont="1" applyFill="1" applyBorder="1" applyAlignment="1">
      <alignment wrapText="1"/>
      <protection/>
    </xf>
    <xf numFmtId="4" fontId="26" fillId="17" borderId="10" xfId="67" applyNumberFormat="1" applyFont="1" applyFill="1" applyBorder="1" applyAlignment="1">
      <alignment wrapText="1"/>
      <protection/>
    </xf>
    <xf numFmtId="174" fontId="26" fillId="17" borderId="10" xfId="70" applyNumberFormat="1" applyFont="1" applyFill="1" applyBorder="1" applyAlignment="1">
      <alignment wrapText="1"/>
    </xf>
    <xf numFmtId="174" fontId="26" fillId="17" borderId="10" xfId="67" applyNumberFormat="1" applyFont="1" applyFill="1" applyBorder="1" applyAlignment="1">
      <alignment horizontal="right" wrapText="1"/>
      <protection/>
    </xf>
    <xf numFmtId="174" fontId="26" fillId="17" borderId="10" xfId="70" applyNumberFormat="1" applyFont="1" applyFill="1" applyBorder="1" applyAlignment="1">
      <alignment/>
    </xf>
    <xf numFmtId="4" fontId="26" fillId="19" borderId="0" xfId="67" applyNumberFormat="1" applyFont="1" applyFill="1" applyBorder="1" applyAlignment="1">
      <alignment wrapText="1"/>
      <protection/>
    </xf>
    <xf numFmtId="4" fontId="30" fillId="19" borderId="0" xfId="67" applyNumberFormat="1" applyFont="1" applyFill="1" applyBorder="1" applyAlignment="1">
      <alignment wrapText="1"/>
      <protection/>
    </xf>
    <xf numFmtId="0" fontId="26" fillId="19" borderId="0" xfId="67" applyFont="1" applyFill="1" applyBorder="1" applyAlignment="1">
      <alignment horizontal="center" wrapText="1"/>
      <protection/>
    </xf>
    <xf numFmtId="4" fontId="26" fillId="0" borderId="0" xfId="67" applyNumberFormat="1" applyFont="1" applyAlignment="1">
      <alignment wrapText="1"/>
      <protection/>
    </xf>
    <xf numFmtId="4" fontId="26" fillId="0" borderId="0" xfId="67" applyNumberFormat="1" applyFont="1" applyFill="1" applyBorder="1" applyAlignment="1">
      <alignment wrapText="1"/>
      <protection/>
    </xf>
    <xf numFmtId="4" fontId="26" fillId="0" borderId="0" xfId="67" applyNumberFormat="1" applyFont="1" applyFill="1" applyBorder="1" applyAlignment="1">
      <alignment horizontal="center" wrapText="1"/>
      <protection/>
    </xf>
    <xf numFmtId="0" fontId="26" fillId="0" borderId="0" xfId="67" applyFont="1" applyFill="1" applyBorder="1" applyAlignment="1">
      <alignment horizontal="center" wrapText="1"/>
      <protection/>
    </xf>
    <xf numFmtId="10" fontId="26" fillId="0" borderId="0" xfId="67" applyNumberFormat="1" applyFont="1" applyFill="1" applyBorder="1" applyAlignment="1">
      <alignment horizontal="center" wrapText="1"/>
      <protection/>
    </xf>
    <xf numFmtId="0" fontId="31" fillId="17" borderId="11" xfId="67" applyFont="1" applyFill="1" applyBorder="1">
      <alignment/>
      <protection/>
    </xf>
    <xf numFmtId="49" fontId="26" fillId="17" borderId="11" xfId="67" applyNumberFormat="1" applyFont="1" applyFill="1" applyBorder="1" applyAlignment="1">
      <alignment horizontal="center" wrapText="1"/>
      <protection/>
    </xf>
    <xf numFmtId="3" fontId="26" fillId="17" borderId="11" xfId="67" applyNumberFormat="1" applyFont="1" applyFill="1" applyBorder="1" applyAlignment="1">
      <alignment wrapText="1"/>
      <protection/>
    </xf>
    <xf numFmtId="0" fontId="26" fillId="17" borderId="11" xfId="67" applyFont="1" applyFill="1" applyBorder="1" applyAlignment="1">
      <alignment wrapText="1"/>
      <protection/>
    </xf>
    <xf numFmtId="178" fontId="26" fillId="17" borderId="11" xfId="67" applyNumberFormat="1" applyFont="1" applyFill="1" applyBorder="1" applyAlignment="1">
      <alignment wrapText="1"/>
      <protection/>
    </xf>
    <xf numFmtId="4" fontId="26" fillId="17" borderId="11" xfId="67" applyNumberFormat="1" applyFont="1" applyFill="1" applyBorder="1" applyAlignment="1">
      <alignment wrapText="1"/>
      <protection/>
    </xf>
    <xf numFmtId="174" fontId="26" fillId="17" borderId="11" xfId="70" applyNumberFormat="1" applyFont="1" applyFill="1" applyBorder="1" applyAlignment="1">
      <alignment wrapText="1"/>
    </xf>
    <xf numFmtId="174" fontId="26" fillId="17" borderId="11" xfId="67" applyNumberFormat="1" applyFont="1" applyFill="1" applyBorder="1" applyAlignment="1">
      <alignment horizontal="right" wrapText="1"/>
      <protection/>
    </xf>
    <xf numFmtId="49" fontId="26" fillId="17" borderId="11" xfId="67" applyNumberFormat="1" applyFont="1" applyFill="1" applyBorder="1" applyAlignment="1">
      <alignment wrapText="1"/>
      <protection/>
    </xf>
    <xf numFmtId="15" fontId="26" fillId="0" borderId="0" xfId="67" applyNumberFormat="1" applyFont="1" applyFill="1" applyBorder="1" applyAlignment="1">
      <alignment horizontal="right" wrapText="1"/>
      <protection/>
    </xf>
    <xf numFmtId="0" fontId="40" fillId="0" borderId="0" xfId="67" applyFont="1">
      <alignment/>
      <protection/>
    </xf>
    <xf numFmtId="10" fontId="26" fillId="0" borderId="0" xfId="67" applyNumberFormat="1" applyFont="1" applyFill="1" applyBorder="1" applyAlignment="1">
      <alignment horizontal="right" wrapText="1"/>
      <protection/>
    </xf>
    <xf numFmtId="0" fontId="26" fillId="0" borderId="0" xfId="67" applyFont="1" applyFill="1" applyBorder="1">
      <alignment/>
      <protection/>
    </xf>
    <xf numFmtId="182" fontId="26" fillId="17" borderId="11" xfId="67" applyNumberFormat="1" applyFont="1" applyFill="1" applyBorder="1" applyAlignment="1">
      <alignment wrapText="1"/>
      <protection/>
    </xf>
    <xf numFmtId="182" fontId="26" fillId="17" borderId="11" xfId="67" applyNumberFormat="1" applyFont="1" applyFill="1" applyBorder="1" applyAlignment="1">
      <alignment horizontal="center" wrapText="1"/>
      <protection/>
    </xf>
    <xf numFmtId="0" fontId="26" fillId="17" borderId="11" xfId="67" applyFont="1" applyFill="1" applyBorder="1">
      <alignment/>
      <protection/>
    </xf>
    <xf numFmtId="49" fontId="25" fillId="17" borderId="12" xfId="67" applyNumberFormat="1" applyFont="1" applyFill="1" applyBorder="1" applyAlignment="1">
      <alignment wrapText="1"/>
      <protection/>
    </xf>
    <xf numFmtId="49" fontId="26" fillId="17" borderId="12" xfId="67" applyNumberFormat="1" applyFont="1" applyFill="1" applyBorder="1" applyAlignment="1">
      <alignment horizontal="center" wrapText="1"/>
      <protection/>
    </xf>
    <xf numFmtId="181" fontId="26" fillId="17" borderId="12" xfId="67" applyNumberFormat="1" applyFont="1" applyFill="1" applyBorder="1" applyAlignment="1">
      <alignment wrapText="1"/>
      <protection/>
    </xf>
    <xf numFmtId="4" fontId="26" fillId="17" borderId="12" xfId="67" applyNumberFormat="1" applyFont="1" applyFill="1" applyBorder="1" applyAlignment="1">
      <alignment wrapText="1"/>
      <protection/>
    </xf>
    <xf numFmtId="0" fontId="26" fillId="17" borderId="12" xfId="67" applyFont="1" applyFill="1" applyBorder="1">
      <alignment/>
      <protection/>
    </xf>
    <xf numFmtId="176" fontId="26" fillId="17" borderId="12" xfId="67" applyNumberFormat="1" applyFont="1" applyFill="1" applyBorder="1" applyAlignment="1">
      <alignment wrapText="1"/>
      <protection/>
    </xf>
    <xf numFmtId="4" fontId="25" fillId="17" borderId="12" xfId="67" applyNumberFormat="1" applyFont="1" applyFill="1" applyBorder="1" applyAlignment="1">
      <alignment wrapText="1"/>
      <protection/>
    </xf>
    <xf numFmtId="10" fontId="26" fillId="17" borderId="12" xfId="67" applyNumberFormat="1" applyFont="1" applyFill="1" applyBorder="1" applyAlignment="1">
      <alignment wrapText="1"/>
      <protection/>
    </xf>
    <xf numFmtId="174" fontId="25" fillId="17" borderId="12" xfId="70" applyNumberFormat="1" applyFont="1" applyFill="1" applyBorder="1" applyAlignment="1">
      <alignment wrapText="1"/>
    </xf>
    <xf numFmtId="4" fontId="25" fillId="19" borderId="0" xfId="67" applyNumberFormat="1" applyFont="1" applyFill="1" applyBorder="1" applyAlignment="1">
      <alignment horizontal="center" wrapText="1"/>
      <protection/>
    </xf>
    <xf numFmtId="174" fontId="40" fillId="0" borderId="0" xfId="70" applyNumberFormat="1" applyFont="1" applyAlignment="1">
      <alignment/>
    </xf>
    <xf numFmtId="0" fontId="26" fillId="19" borderId="0" xfId="67" applyFont="1" applyFill="1" applyBorder="1">
      <alignment/>
      <protection/>
    </xf>
    <xf numFmtId="49" fontId="26" fillId="19" borderId="0" xfId="67" applyNumberFormat="1" applyFont="1" applyFill="1" applyBorder="1" applyAlignment="1">
      <alignment wrapText="1"/>
      <protection/>
    </xf>
    <xf numFmtId="49" fontId="26" fillId="19" borderId="0" xfId="67" applyNumberFormat="1" applyFont="1" applyFill="1" applyBorder="1" applyAlignment="1">
      <alignment horizontal="center" wrapText="1"/>
      <protection/>
    </xf>
    <xf numFmtId="181" fontId="26" fillId="19" borderId="0" xfId="67" applyNumberFormat="1" applyFont="1" applyFill="1" applyBorder="1" applyAlignment="1">
      <alignment wrapText="1"/>
      <protection/>
    </xf>
    <xf numFmtId="176" fontId="26" fillId="19" borderId="0" xfId="67" applyNumberFormat="1" applyFont="1" applyFill="1" applyBorder="1" applyAlignment="1">
      <alignment wrapText="1"/>
      <protection/>
    </xf>
    <xf numFmtId="10" fontId="26" fillId="19" borderId="0" xfId="67" applyNumberFormat="1" applyFont="1" applyFill="1" applyBorder="1" applyAlignment="1">
      <alignment wrapText="1"/>
      <protection/>
    </xf>
    <xf numFmtId="174" fontId="26" fillId="19" borderId="0" xfId="67" applyNumberFormat="1" applyFont="1" applyFill="1" applyBorder="1" applyAlignment="1">
      <alignment wrapText="1"/>
      <protection/>
    </xf>
    <xf numFmtId="174" fontId="26" fillId="19" borderId="0" xfId="70" applyNumberFormat="1" applyFont="1" applyFill="1" applyBorder="1" applyAlignment="1">
      <alignment/>
    </xf>
    <xf numFmtId="40" fontId="25" fillId="19" borderId="0" xfId="67" applyNumberFormat="1" applyFont="1" applyFill="1" applyBorder="1" applyAlignment="1">
      <alignment horizontal="center" wrapText="1"/>
      <protection/>
    </xf>
    <xf numFmtId="0" fontId="26" fillId="0" borderId="0" xfId="67" applyFont="1" applyBorder="1">
      <alignment/>
      <protection/>
    </xf>
    <xf numFmtId="0" fontId="40" fillId="0" borderId="0" xfId="67" applyFont="1" applyBorder="1">
      <alignment/>
      <protection/>
    </xf>
    <xf numFmtId="49" fontId="38" fillId="19" borderId="0" xfId="67" applyNumberFormat="1" applyFont="1" applyFill="1" applyBorder="1" applyAlignment="1">
      <alignment/>
      <protection/>
    </xf>
    <xf numFmtId="0" fontId="40" fillId="0" borderId="0" xfId="67" applyFont="1" applyAlignment="1">
      <alignment wrapText="1"/>
      <protection/>
    </xf>
    <xf numFmtId="182" fontId="26" fillId="17" borderId="10" xfId="67" applyNumberFormat="1" applyFont="1" applyFill="1" applyBorder="1" applyAlignment="1">
      <alignment wrapText="1"/>
      <protection/>
    </xf>
    <xf numFmtId="182" fontId="26" fillId="17" borderId="10" xfId="67" applyNumberFormat="1" applyFont="1" applyFill="1" applyBorder="1" applyAlignment="1">
      <alignment horizontal="center" wrapText="1"/>
      <protection/>
    </xf>
    <xf numFmtId="0" fontId="26" fillId="17" borderId="10" xfId="67" applyFont="1" applyFill="1" applyBorder="1">
      <alignment/>
      <protection/>
    </xf>
    <xf numFmtId="0" fontId="26" fillId="0" borderId="0" xfId="67" applyFont="1" applyFill="1" applyAlignment="1">
      <alignment wrapText="1"/>
      <protection/>
    </xf>
    <xf numFmtId="184" fontId="26" fillId="17" borderId="11" xfId="67" applyNumberFormat="1" applyFont="1" applyFill="1" applyBorder="1" applyAlignment="1">
      <alignment wrapText="1"/>
      <protection/>
    </xf>
    <xf numFmtId="4" fontId="26" fillId="17" borderId="11" xfId="67" applyNumberFormat="1" applyFont="1" applyFill="1" applyBorder="1">
      <alignment/>
      <protection/>
    </xf>
    <xf numFmtId="4" fontId="30" fillId="0" borderId="0" xfId="67" applyNumberFormat="1" applyFont="1" applyFill="1" applyBorder="1" applyAlignment="1">
      <alignment wrapText="1"/>
      <protection/>
    </xf>
    <xf numFmtId="15" fontId="26" fillId="0" borderId="0" xfId="67" applyNumberFormat="1" applyFont="1" applyFill="1" applyBorder="1" applyAlignment="1">
      <alignment horizontal="left"/>
      <protection/>
    </xf>
    <xf numFmtId="0" fontId="25" fillId="17" borderId="12" xfId="67" applyFont="1" applyFill="1" applyBorder="1">
      <alignment/>
      <protection/>
    </xf>
    <xf numFmtId="4" fontId="25" fillId="17" borderId="12" xfId="67" applyNumberFormat="1" applyFont="1" applyFill="1" applyBorder="1">
      <alignment/>
      <protection/>
    </xf>
    <xf numFmtId="0" fontId="0" fillId="19" borderId="0" xfId="0" applyFill="1" applyAlignment="1">
      <alignment/>
    </xf>
    <xf numFmtId="4" fontId="0" fillId="19" borderId="0" xfId="0" applyNumberFormat="1" applyFill="1" applyAlignment="1">
      <alignment/>
    </xf>
    <xf numFmtId="4" fontId="25" fillId="19" borderId="0" xfId="67" applyNumberFormat="1" applyFont="1" applyFill="1" applyAlignment="1">
      <alignment/>
      <protection/>
    </xf>
    <xf numFmtId="0" fontId="0" fillId="0" borderId="0" xfId="0" applyAlignment="1">
      <alignment/>
    </xf>
    <xf numFmtId="0" fontId="25" fillId="19" borderId="0" xfId="67" applyFont="1" applyFill="1" applyBorder="1" applyAlignment="1">
      <alignment wrapText="1"/>
      <protection/>
    </xf>
    <xf numFmtId="187" fontId="26" fillId="17" borderId="10" xfId="67" applyNumberFormat="1" applyFont="1" applyFill="1" applyBorder="1" applyAlignment="1">
      <alignment wrapText="1"/>
      <protection/>
    </xf>
    <xf numFmtId="187" fontId="26" fillId="17" borderId="11" xfId="67" applyNumberFormat="1" applyFont="1" applyFill="1" applyBorder="1" applyAlignment="1">
      <alignment wrapText="1"/>
      <protection/>
    </xf>
    <xf numFmtId="4" fontId="26" fillId="0" borderId="0" xfId="67" applyNumberFormat="1" applyFont="1" applyBorder="1" applyAlignment="1">
      <alignment wrapText="1"/>
      <protection/>
    </xf>
    <xf numFmtId="178" fontId="26" fillId="17" borderId="12" xfId="67" applyNumberFormat="1" applyFont="1" applyFill="1" applyBorder="1" applyAlignment="1">
      <alignment wrapText="1"/>
      <protection/>
    </xf>
    <xf numFmtId="0" fontId="26" fillId="17" borderId="12" xfId="67" applyFont="1" applyFill="1" applyBorder="1" applyAlignment="1">
      <alignment wrapText="1"/>
      <protection/>
    </xf>
    <xf numFmtId="4" fontId="25" fillId="19" borderId="0" xfId="67" applyNumberFormat="1" applyFont="1" applyFill="1" applyBorder="1" applyAlignment="1">
      <alignment wrapText="1"/>
      <protection/>
    </xf>
    <xf numFmtId="40" fontId="26" fillId="19" borderId="0" xfId="67" applyNumberFormat="1" applyFont="1" applyFill="1">
      <alignment/>
      <protection/>
    </xf>
    <xf numFmtId="174" fontId="26" fillId="0" borderId="0" xfId="70" applyNumberFormat="1" applyFont="1" applyAlignment="1">
      <alignment/>
    </xf>
    <xf numFmtId="0" fontId="30" fillId="19" borderId="0" xfId="67" applyFont="1" applyFill="1" applyAlignment="1">
      <alignment wrapText="1"/>
      <protection/>
    </xf>
    <xf numFmtId="3" fontId="26" fillId="17" borderId="10" xfId="67" applyNumberFormat="1" applyFont="1" applyFill="1" applyBorder="1">
      <alignment/>
      <protection/>
    </xf>
    <xf numFmtId="218" fontId="26" fillId="17" borderId="10" xfId="67" applyNumberFormat="1" applyFont="1" applyFill="1" applyBorder="1" applyAlignment="1">
      <alignment wrapText="1"/>
      <protection/>
    </xf>
    <xf numFmtId="178" fontId="26" fillId="17" borderId="10" xfId="67" applyNumberFormat="1" applyFont="1" applyFill="1" applyBorder="1">
      <alignment/>
      <protection/>
    </xf>
    <xf numFmtId="4" fontId="26" fillId="17" borderId="10" xfId="67" applyNumberFormat="1" applyFont="1" applyFill="1" applyBorder="1">
      <alignment/>
      <protection/>
    </xf>
    <xf numFmtId="3" fontId="26" fillId="17" borderId="11" xfId="67" applyNumberFormat="1" applyFont="1" applyFill="1" applyBorder="1">
      <alignment/>
      <protection/>
    </xf>
    <xf numFmtId="218" fontId="26" fillId="17" borderId="11" xfId="67" applyNumberFormat="1" applyFont="1" applyFill="1" applyBorder="1" applyAlignment="1">
      <alignment wrapText="1"/>
      <protection/>
    </xf>
    <xf numFmtId="178" fontId="26" fillId="17" borderId="11" xfId="67" applyNumberFormat="1" applyFont="1" applyFill="1" applyBorder="1">
      <alignment/>
      <protection/>
    </xf>
    <xf numFmtId="2" fontId="26" fillId="17" borderId="11" xfId="67" applyNumberFormat="1" applyFont="1" applyFill="1" applyBorder="1" applyAlignment="1">
      <alignment wrapText="1"/>
      <protection/>
    </xf>
    <xf numFmtId="2" fontId="26" fillId="17" borderId="11" xfId="67" applyNumberFormat="1" applyFont="1" applyFill="1" applyBorder="1" applyAlignment="1">
      <alignment/>
      <protection/>
    </xf>
    <xf numFmtId="3" fontId="26" fillId="19" borderId="0" xfId="67" applyNumberFormat="1" applyFont="1" applyFill="1" applyBorder="1">
      <alignment/>
      <protection/>
    </xf>
    <xf numFmtId="4" fontId="25" fillId="19" borderId="0" xfId="67" applyNumberFormat="1" applyFont="1" applyFill="1">
      <alignment/>
      <protection/>
    </xf>
    <xf numFmtId="3" fontId="25" fillId="17" borderId="12" xfId="67" applyNumberFormat="1" applyFont="1" applyFill="1" applyBorder="1">
      <alignment/>
      <protection/>
    </xf>
    <xf numFmtId="9" fontId="25" fillId="17" borderId="12" xfId="70" applyFont="1" applyFill="1" applyBorder="1" applyAlignment="1">
      <alignment/>
    </xf>
    <xf numFmtId="174" fontId="40" fillId="19" borderId="0" xfId="70" applyNumberFormat="1" applyFont="1" applyFill="1" applyAlignment="1">
      <alignment/>
    </xf>
    <xf numFmtId="4" fontId="26" fillId="19" borderId="0" xfId="67" applyNumberFormat="1" applyFont="1" applyFill="1">
      <alignment/>
      <protection/>
    </xf>
    <xf numFmtId="0" fontId="26" fillId="19" borderId="0" xfId="67" applyFont="1" applyFill="1" applyAlignment="1">
      <alignment vertical="center"/>
      <protection/>
    </xf>
    <xf numFmtId="0" fontId="37" fillId="19" borderId="0" xfId="67" applyFont="1" applyFill="1" applyAlignment="1">
      <alignment vertical="center"/>
      <protection/>
    </xf>
    <xf numFmtId="0" fontId="25" fillId="19" borderId="0" xfId="67" applyFont="1" applyFill="1">
      <alignment/>
      <protection/>
    </xf>
    <xf numFmtId="0" fontId="29" fillId="21" borderId="0" xfId="67" applyFont="1" applyFill="1" applyBorder="1" applyAlignment="1">
      <alignment horizontal="center"/>
      <protection/>
    </xf>
    <xf numFmtId="0" fontId="29" fillId="21" borderId="0" xfId="67" applyFont="1" applyFill="1" applyBorder="1" applyAlignment="1">
      <alignment horizontal="left"/>
      <protection/>
    </xf>
    <xf numFmtId="0" fontId="26" fillId="17" borderId="10" xfId="67" applyFont="1" applyFill="1" applyBorder="1" applyAlignment="1">
      <alignment vertical="center"/>
      <protection/>
    </xf>
    <xf numFmtId="174" fontId="26" fillId="17" borderId="10" xfId="67" applyNumberFormat="1" applyFont="1" applyFill="1" applyBorder="1" applyAlignment="1">
      <alignment horizontal="right" vertical="center" wrapText="1"/>
      <protection/>
    </xf>
    <xf numFmtId="174" fontId="26" fillId="17" borderId="10" xfId="70" applyNumberFormat="1" applyFont="1" applyFill="1" applyBorder="1" applyAlignment="1">
      <alignment vertical="center"/>
    </xf>
    <xf numFmtId="4" fontId="30" fillId="19" borderId="0" xfId="67" applyNumberFormat="1" applyFont="1" applyFill="1">
      <alignment/>
      <protection/>
    </xf>
    <xf numFmtId="0" fontId="26" fillId="17" borderId="11" xfId="67" applyFont="1" applyFill="1" applyBorder="1" applyAlignment="1">
      <alignment vertical="center"/>
      <protection/>
    </xf>
    <xf numFmtId="174" fontId="26" fillId="17" borderId="11" xfId="67" applyNumberFormat="1" applyFont="1" applyFill="1" applyBorder="1" applyAlignment="1">
      <alignment horizontal="right" vertical="center" wrapText="1"/>
      <protection/>
    </xf>
    <xf numFmtId="174" fontId="26" fillId="17" borderId="11" xfId="70" applyNumberFormat="1" applyFont="1" applyFill="1" applyBorder="1" applyAlignment="1">
      <alignment vertical="center"/>
    </xf>
    <xf numFmtId="0" fontId="26" fillId="17" borderId="12" xfId="67" applyFont="1" applyFill="1" applyBorder="1" applyAlignment="1">
      <alignment vertical="center"/>
      <protection/>
    </xf>
    <xf numFmtId="0" fontId="26" fillId="17" borderId="11" xfId="0" applyFont="1" applyFill="1" applyBorder="1" applyAlignment="1">
      <alignment horizontal="left" vertical="center"/>
    </xf>
    <xf numFmtId="2" fontId="26" fillId="19" borderId="0" xfId="67" applyNumberFormat="1" applyFont="1" applyFill="1">
      <alignment/>
      <protection/>
    </xf>
    <xf numFmtId="0" fontId="26" fillId="17" borderId="10" xfId="0" applyFont="1" applyFill="1" applyBorder="1" applyAlignment="1">
      <alignment horizontal="left" vertical="center"/>
    </xf>
    <xf numFmtId="183" fontId="26" fillId="17" borderId="10" xfId="67" applyNumberFormat="1" applyFont="1" applyFill="1" applyBorder="1" applyAlignment="1">
      <alignment horizontal="center" vertical="center"/>
      <protection/>
    </xf>
    <xf numFmtId="0" fontId="26" fillId="19" borderId="0" xfId="0" applyFont="1" applyFill="1" applyBorder="1" applyAlignment="1">
      <alignment horizontal="left" vertical="center"/>
    </xf>
    <xf numFmtId="0" fontId="26" fillId="19" borderId="0" xfId="67" applyFont="1" applyFill="1" applyBorder="1" applyAlignment="1">
      <alignment horizontal="center" vertical="center"/>
      <protection/>
    </xf>
    <xf numFmtId="183" fontId="30" fillId="19" borderId="0" xfId="67" applyNumberFormat="1" applyFont="1" applyFill="1" applyBorder="1">
      <alignment/>
      <protection/>
    </xf>
    <xf numFmtId="0" fontId="30" fillId="19" borderId="0" xfId="67" applyFont="1" applyFill="1" applyBorder="1">
      <alignment/>
      <protection/>
    </xf>
    <xf numFmtId="0" fontId="26" fillId="0" borderId="0" xfId="67" applyFont="1" applyFill="1">
      <alignment/>
      <protection/>
    </xf>
    <xf numFmtId="0" fontId="26" fillId="17" borderId="12" xfId="0" applyFont="1" applyFill="1" applyBorder="1" applyAlignment="1">
      <alignment horizontal="left" vertical="center"/>
    </xf>
    <xf numFmtId="183" fontId="26" fillId="17" borderId="12" xfId="67" applyNumberFormat="1" applyFont="1" applyFill="1" applyBorder="1" applyAlignment="1">
      <alignment horizontal="center" vertical="center"/>
      <protection/>
    </xf>
    <xf numFmtId="183" fontId="26" fillId="17" borderId="11" xfId="67" applyNumberFormat="1" applyFont="1" applyFill="1" applyBorder="1" applyAlignment="1">
      <alignment horizontal="center" vertical="center"/>
      <protection/>
    </xf>
    <xf numFmtId="204" fontId="26" fillId="17" borderId="12" xfId="67" applyNumberFormat="1" applyFont="1" applyFill="1" applyBorder="1" applyAlignment="1">
      <alignment horizontal="center" vertical="center"/>
      <protection/>
    </xf>
    <xf numFmtId="183" fontId="25" fillId="17" borderId="12" xfId="67" applyNumberFormat="1" applyFont="1" applyFill="1" applyBorder="1" applyAlignment="1">
      <alignment horizontal="center" vertical="center"/>
      <protection/>
    </xf>
    <xf numFmtId="174" fontId="25" fillId="17" borderId="12" xfId="67" applyNumberFormat="1" applyFont="1" applyFill="1" applyBorder="1">
      <alignment/>
      <protection/>
    </xf>
    <xf numFmtId="49" fontId="25" fillId="19" borderId="0" xfId="67" applyNumberFormat="1" applyFont="1" applyFill="1" applyBorder="1" applyAlignment="1">
      <alignment horizontal="center" vertical="center" wrapText="1"/>
      <protection/>
    </xf>
    <xf numFmtId="4" fontId="25" fillId="19" borderId="0" xfId="67" applyNumberFormat="1" applyFont="1" applyFill="1" applyBorder="1" applyAlignment="1">
      <alignment horizontal="center" vertical="center" wrapText="1"/>
      <protection/>
    </xf>
    <xf numFmtId="0" fontId="28" fillId="21" borderId="0" xfId="67" applyFont="1" applyFill="1" applyBorder="1">
      <alignment/>
      <protection/>
    </xf>
    <xf numFmtId="0" fontId="22" fillId="19" borderId="0" xfId="0" applyFont="1" applyFill="1" applyBorder="1" applyAlignment="1">
      <alignment horizontal="left" vertical="center"/>
    </xf>
    <xf numFmtId="0" fontId="0" fillId="19" borderId="0" xfId="0" applyFill="1" applyAlignment="1">
      <alignment wrapText="1"/>
    </xf>
    <xf numFmtId="0" fontId="41" fillId="19" borderId="0" xfId="0" applyFont="1" applyFill="1" applyBorder="1" applyAlignment="1">
      <alignment/>
    </xf>
    <xf numFmtId="0" fontId="30" fillId="0" borderId="0" xfId="67" applyFont="1">
      <alignment/>
      <protection/>
    </xf>
    <xf numFmtId="0" fontId="22" fillId="19" borderId="0" xfId="0" applyFont="1" applyFill="1" applyBorder="1" applyAlignment="1">
      <alignment horizontal="left" vertical="center" wrapText="1"/>
    </xf>
    <xf numFmtId="0" fontId="37" fillId="19" borderId="0" xfId="67" applyFont="1" applyFill="1" applyAlignment="1">
      <alignment/>
      <protection/>
    </xf>
    <xf numFmtId="0" fontId="25" fillId="17" borderId="12" xfId="67" applyFont="1" applyFill="1" applyBorder="1" applyAlignment="1">
      <alignment/>
      <protection/>
    </xf>
    <xf numFmtId="211" fontId="29" fillId="20" borderId="0" xfId="66" applyNumberFormat="1" applyFont="1" applyFill="1" applyBorder="1" applyAlignment="1">
      <alignment horizontal="center"/>
      <protection/>
    </xf>
    <xf numFmtId="211" fontId="3" fillId="20" borderId="0" xfId="0" applyNumberFormat="1" applyFont="1" applyFill="1" applyBorder="1" applyAlignment="1">
      <alignment horizontal="center"/>
    </xf>
    <xf numFmtId="0" fontId="26" fillId="17" borderId="0" xfId="67" applyFont="1" applyFill="1" applyBorder="1" applyAlignment="1">
      <alignment vertical="center" wrapText="1"/>
      <protection/>
    </xf>
    <xf numFmtId="0" fontId="0" fillId="17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6" fillId="17" borderId="0" xfId="67" applyFont="1" applyFill="1" applyBorder="1" applyAlignment="1">
      <alignment horizontal="center" vertical="center" wrapText="1"/>
      <protection/>
    </xf>
    <xf numFmtId="0" fontId="0" fillId="17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9">
    <cellStyle name="Normal" xfId="0"/>
    <cellStyle name="_calcul cotate netrz+necotate" xfId="16"/>
    <cellStyle name="_calcul cotate netrz+necotate (2)" xfId="17"/>
    <cellStyle name="_FONDUL 13834 Tax Provisions 300910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omma 3" xfId="49"/>
    <cellStyle name="Currency" xfId="50"/>
    <cellStyle name="Currency [0]" xfId="51"/>
    <cellStyle name="Euro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Anexa 4_anual" xfId="66"/>
    <cellStyle name="Normal_situatia detaliata a investitiilor FP - 31.12.2010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Fondul%20Proprietatea_Bucharest\IPCS\NAV\Monthly%20NAV%20Calculations\2011_12\FP_NAV_31%20Dec%202011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kwalker\Local%20Settings\Temporary%20Internet%20Files\OLK28\Trial%20Balance%20Analys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TM_Anexa 5"/>
      <sheetName val="_TM_Portofoliu FP"/>
      <sheetName val="Index"/>
      <sheetName val="Internal Summary_Engl"/>
      <sheetName val="Internal Summary_Rom"/>
      <sheetName val="Fact Sheet_information"/>
      <sheetName val="Annex 5  ENG"/>
      <sheetName val="Anexa 5 workings"/>
      <sheetName val="Anexa 4_rom"/>
      <sheetName val="Anexa 4_engl"/>
      <sheetName val="Portfolio"/>
      <sheetName val="Appendix_valuation methods"/>
      <sheetName val="FV variations"/>
      <sheetName val="Cash Flow"/>
      <sheetName val="deposits &amp; T Bills 31 Dec 2011"/>
      <sheetName val="NAV History"/>
      <sheetName val="Trading History"/>
      <sheetName val="TB 31 Dec 2011"/>
      <sheetName val="POI 123011"/>
      <sheetName val="Detail- PC0"/>
      <sheetName val="_TM_Depozite"/>
    </sheetNames>
    <sheetDataSet>
      <sheetData sheetId="7">
        <row r="59">
          <cell r="D59">
            <v>14465379292.279999</v>
          </cell>
        </row>
        <row r="60">
          <cell r="D60">
            <v>13407569096</v>
          </cell>
        </row>
        <row r="61">
          <cell r="D61">
            <v>1.0788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Analysis"/>
      <sheetName val="WorkTB"/>
      <sheetName val="TB"/>
      <sheetName val="Set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4"/>
  <sheetViews>
    <sheetView tabSelected="1" workbookViewId="0" topLeftCell="J191">
      <selection activeCell="O85" sqref="O85:V241"/>
    </sheetView>
  </sheetViews>
  <sheetFormatPr defaultColWidth="9.140625" defaultRowHeight="15" outlineLevelRow="1"/>
  <cols>
    <col min="1" max="1" width="4.421875" style="103" bestFit="1" customWidth="1"/>
    <col min="2" max="2" width="49.28125" style="103" customWidth="1"/>
    <col min="3" max="3" width="16.57421875" style="103" customWidth="1"/>
    <col min="4" max="4" width="16.28125" style="103" customWidth="1"/>
    <col min="5" max="5" width="20.28125" style="103" customWidth="1"/>
    <col min="6" max="6" width="18.28125" style="103" bestFit="1" customWidth="1"/>
    <col min="7" max="7" width="15.421875" style="103" bestFit="1" customWidth="1"/>
    <col min="8" max="8" width="18.140625" style="103" customWidth="1"/>
    <col min="9" max="9" width="16.57421875" style="103" customWidth="1"/>
    <col min="10" max="10" width="18.28125" style="103" bestFit="1" customWidth="1"/>
    <col min="11" max="11" width="30.140625" style="103" customWidth="1"/>
    <col min="12" max="12" width="30.00390625" style="103" customWidth="1"/>
    <col min="13" max="13" width="17.421875" style="103" customWidth="1"/>
    <col min="14" max="14" width="10.28125" style="103" customWidth="1"/>
    <col min="15" max="15" width="15.7109375" style="103" bestFit="1" customWidth="1"/>
    <col min="16" max="16" width="13.7109375" style="247" bestFit="1" customWidth="1"/>
    <col min="17" max="17" width="10.421875" style="103" bestFit="1" customWidth="1"/>
    <col min="18" max="19" width="13.7109375" style="103" bestFit="1" customWidth="1"/>
    <col min="20" max="16384" width="9.140625" style="103" customWidth="1"/>
  </cols>
  <sheetData>
    <row r="1" spans="1:17" s="5" customFormat="1" ht="15.75">
      <c r="A1" s="1"/>
      <c r="B1" s="2" t="s">
        <v>0</v>
      </c>
      <c r="C1" s="2" t="s">
        <v>1</v>
      </c>
      <c r="D1" s="3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5" customFormat="1" ht="15.75">
      <c r="A2" s="1"/>
      <c r="B2" s="2" t="s">
        <v>2</v>
      </c>
      <c r="C2" s="2" t="s">
        <v>3</v>
      </c>
      <c r="D2" s="3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5" customFormat="1" ht="15.75">
      <c r="A3" s="1"/>
      <c r="B3" s="2" t="s">
        <v>4</v>
      </c>
      <c r="C3" s="2" t="s">
        <v>5</v>
      </c>
      <c r="D3" s="3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5" customFormat="1" ht="15.75">
      <c r="A4" s="1"/>
      <c r="B4" s="2" t="s">
        <v>6</v>
      </c>
      <c r="C4" s="2" t="s">
        <v>7</v>
      </c>
      <c r="D4" s="3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5" customFormat="1" ht="15.75">
      <c r="A5" s="1"/>
      <c r="B5" s="2" t="s">
        <v>8</v>
      </c>
      <c r="C5" s="6">
        <v>40908</v>
      </c>
      <c r="D5" s="3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5" customFormat="1" ht="15.75">
      <c r="A6" s="1"/>
      <c r="B6" s="7"/>
      <c r="C6" s="7"/>
      <c r="D6" s="8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5" customFormat="1" ht="15.75" outlineLevel="1">
      <c r="A7" s="1"/>
      <c r="B7" s="9" t="s">
        <v>9</v>
      </c>
      <c r="C7" s="7"/>
      <c r="D7" s="8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5" customFormat="1" ht="15.75" outlineLevel="1">
      <c r="A8" s="1"/>
      <c r="B8" s="10"/>
      <c r="C8" s="7"/>
      <c r="D8" s="8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15" customFormat="1" ht="10.5" outlineLevel="1">
      <c r="A9" s="11"/>
      <c r="B9" s="12" t="s">
        <v>10</v>
      </c>
      <c r="C9" s="251" t="s">
        <v>11</v>
      </c>
      <c r="D9" s="252"/>
      <c r="E9" s="252"/>
      <c r="F9" s="252"/>
      <c r="G9" s="251" t="s">
        <v>12</v>
      </c>
      <c r="H9" s="252"/>
      <c r="I9" s="252"/>
      <c r="J9" s="252"/>
      <c r="K9" s="13" t="s">
        <v>13</v>
      </c>
      <c r="L9" s="14"/>
      <c r="M9" s="14"/>
      <c r="N9" s="14"/>
      <c r="O9" s="14"/>
      <c r="P9" s="14"/>
      <c r="Q9" s="14"/>
    </row>
    <row r="10" spans="1:17" s="15" customFormat="1" ht="15" customHeight="1" outlineLevel="1">
      <c r="A10" s="11"/>
      <c r="B10" s="12"/>
      <c r="C10" s="16" t="s">
        <v>14</v>
      </c>
      <c r="D10" s="16" t="s">
        <v>15</v>
      </c>
      <c r="E10" s="16" t="s">
        <v>16</v>
      </c>
      <c r="F10" s="16" t="s">
        <v>17</v>
      </c>
      <c r="G10" s="16" t="s">
        <v>14</v>
      </c>
      <c r="H10" s="16" t="s">
        <v>15</v>
      </c>
      <c r="I10" s="16" t="s">
        <v>16</v>
      </c>
      <c r="J10" s="16" t="s">
        <v>17</v>
      </c>
      <c r="K10" s="17" t="s">
        <v>17</v>
      </c>
      <c r="L10" s="14"/>
      <c r="M10" s="14"/>
      <c r="N10" s="14"/>
      <c r="O10" s="14"/>
      <c r="P10" s="14"/>
      <c r="Q10" s="14"/>
    </row>
    <row r="11" spans="1:17" s="15" customFormat="1" ht="10.5" outlineLevel="1">
      <c r="A11" s="18" t="s">
        <v>18</v>
      </c>
      <c r="B11" s="19" t="s">
        <v>19</v>
      </c>
      <c r="C11" s="20">
        <v>1.005461285094729</v>
      </c>
      <c r="D11" s="21">
        <v>1.0000000000000624</v>
      </c>
      <c r="E11" s="22"/>
      <c r="F11" s="23">
        <v>15411879343.180958</v>
      </c>
      <c r="G11" s="24">
        <v>1.0038992824705335</v>
      </c>
      <c r="H11" s="24">
        <v>1.0000000000002758</v>
      </c>
      <c r="I11" s="18"/>
      <c r="J11" s="25">
        <v>14521783892.184004</v>
      </c>
      <c r="K11" s="25">
        <v>-890095450.996954</v>
      </c>
      <c r="L11" s="26"/>
      <c r="M11" s="14"/>
      <c r="N11" s="27"/>
      <c r="O11" s="27"/>
      <c r="P11" s="14"/>
      <c r="Q11" s="14"/>
    </row>
    <row r="12" spans="1:17" s="15" customFormat="1" ht="10.5" outlineLevel="1">
      <c r="A12" s="28">
        <v>1</v>
      </c>
      <c r="B12" s="29" t="s">
        <v>20</v>
      </c>
      <c r="C12" s="30">
        <v>0.3219090785848297</v>
      </c>
      <c r="D12" s="31">
        <v>0.3201605903249883</v>
      </c>
      <c r="E12" s="32">
        <v>0</v>
      </c>
      <c r="F12" s="32">
        <v>4934276388.530001</v>
      </c>
      <c r="G12" s="33">
        <v>0.3333456068886787</v>
      </c>
      <c r="H12" s="34">
        <v>0.3320508468423525</v>
      </c>
      <c r="I12" s="35"/>
      <c r="J12" s="36">
        <v>4821970639.060001</v>
      </c>
      <c r="K12" s="36">
        <v>-112305749.46999931</v>
      </c>
      <c r="L12" s="14"/>
      <c r="M12" s="14"/>
      <c r="N12" s="14"/>
      <c r="O12" s="14"/>
      <c r="P12" s="14"/>
      <c r="Q12" s="14"/>
    </row>
    <row r="13" spans="1:17" s="15" customFormat="1" ht="31.5" outlineLevel="1">
      <c r="A13" s="28" t="s">
        <v>21</v>
      </c>
      <c r="B13" s="37" t="s">
        <v>22</v>
      </c>
      <c r="C13" s="31">
        <v>0.3219090785848297</v>
      </c>
      <c r="D13" s="31">
        <v>0.3201605903249883</v>
      </c>
      <c r="E13" s="32">
        <v>0</v>
      </c>
      <c r="F13" s="32">
        <v>4934276388.530001</v>
      </c>
      <c r="G13" s="34">
        <v>0.32185957606896337</v>
      </c>
      <c r="H13" s="34">
        <v>0.32060942934133374</v>
      </c>
      <c r="I13" s="36">
        <v>0</v>
      </c>
      <c r="J13" s="36">
        <v>4655820846.6900015</v>
      </c>
      <c r="K13" s="36">
        <v>-278455541.8399992</v>
      </c>
      <c r="L13" s="14"/>
      <c r="M13" s="14"/>
      <c r="N13" s="14"/>
      <c r="O13" s="14"/>
      <c r="P13" s="14"/>
      <c r="Q13" s="14"/>
    </row>
    <row r="14" spans="1:17" s="15" customFormat="1" ht="10.5" outlineLevel="1">
      <c r="A14" s="28"/>
      <c r="B14" s="38" t="s">
        <v>23</v>
      </c>
      <c r="C14" s="39">
        <v>0.319899694192366</v>
      </c>
      <c r="D14" s="39">
        <v>0.3181621201479148</v>
      </c>
      <c r="E14" s="40">
        <v>0</v>
      </c>
      <c r="F14" s="40">
        <v>4903476207.290001</v>
      </c>
      <c r="G14" s="41">
        <v>0.320561610140063</v>
      </c>
      <c r="H14" s="41">
        <v>0.3193165048900815</v>
      </c>
      <c r="I14" s="42">
        <v>0</v>
      </c>
      <c r="J14" s="42">
        <v>4637045277.220001</v>
      </c>
      <c r="K14" s="42">
        <v>-266430930.0699997</v>
      </c>
      <c r="L14" s="14"/>
      <c r="M14" s="14"/>
      <c r="N14" s="14"/>
      <c r="O14" s="14"/>
      <c r="P14" s="14"/>
      <c r="Q14" s="14"/>
    </row>
    <row r="15" spans="1:17" s="15" customFormat="1" ht="21" outlineLevel="1">
      <c r="A15" s="28"/>
      <c r="B15" s="38" t="s">
        <v>24</v>
      </c>
      <c r="C15" s="39">
        <v>0.0020093843924636648</v>
      </c>
      <c r="D15" s="39">
        <v>0.0019984701770734774</v>
      </c>
      <c r="E15" s="40">
        <v>0</v>
      </c>
      <c r="F15" s="40">
        <v>30800181.24</v>
      </c>
      <c r="G15" s="41">
        <v>0.0012979659289003435</v>
      </c>
      <c r="H15" s="41">
        <v>0.0012929244512522096</v>
      </c>
      <c r="I15" s="42">
        <v>0</v>
      </c>
      <c r="J15" s="42">
        <v>18775569.470000003</v>
      </c>
      <c r="K15" s="42">
        <v>-12024611.769999996</v>
      </c>
      <c r="L15" s="14"/>
      <c r="M15" s="14"/>
      <c r="N15" s="14"/>
      <c r="O15" s="14"/>
      <c r="P15" s="14"/>
      <c r="Q15" s="14"/>
    </row>
    <row r="16" spans="1:17" s="15" customFormat="1" ht="31.5" outlineLevel="1">
      <c r="A16" s="28" t="s">
        <v>25</v>
      </c>
      <c r="B16" s="37" t="s">
        <v>26</v>
      </c>
      <c r="C16" s="43">
        <v>0</v>
      </c>
      <c r="D16" s="44">
        <v>0</v>
      </c>
      <c r="E16" s="32">
        <v>0</v>
      </c>
      <c r="F16" s="32">
        <v>0</v>
      </c>
      <c r="G16" s="34">
        <v>0.011486030819715332</v>
      </c>
      <c r="H16" s="34">
        <v>0.011441417501018722</v>
      </c>
      <c r="I16" s="35">
        <v>38463298.34</v>
      </c>
      <c r="J16" s="36">
        <v>166149792.37</v>
      </c>
      <c r="K16" s="36">
        <v>166149792.37</v>
      </c>
      <c r="L16" s="14"/>
      <c r="M16" s="14"/>
      <c r="N16" s="14"/>
      <c r="O16" s="14"/>
      <c r="P16" s="14"/>
      <c r="Q16" s="14"/>
    </row>
    <row r="17" spans="1:17" s="15" customFormat="1" ht="10.5" outlineLevel="1">
      <c r="A17" s="28"/>
      <c r="B17" s="38" t="s">
        <v>27</v>
      </c>
      <c r="C17" s="43">
        <v>0</v>
      </c>
      <c r="D17" s="44">
        <v>0</v>
      </c>
      <c r="E17" s="32">
        <v>0</v>
      </c>
      <c r="F17" s="32">
        <v>0</v>
      </c>
      <c r="G17" s="41">
        <v>0.011486030819715332</v>
      </c>
      <c r="H17" s="41">
        <v>0.011441417501018722</v>
      </c>
      <c r="I17" s="45">
        <v>38463298.34</v>
      </c>
      <c r="J17" s="42">
        <v>166149792.37</v>
      </c>
      <c r="K17" s="42">
        <v>166149792.37</v>
      </c>
      <c r="L17" s="14"/>
      <c r="M17" s="14"/>
      <c r="N17" s="14"/>
      <c r="O17" s="14"/>
      <c r="P17" s="14"/>
      <c r="Q17" s="14"/>
    </row>
    <row r="18" spans="1:17" s="15" customFormat="1" ht="21" outlineLevel="1">
      <c r="A18" s="28"/>
      <c r="B18" s="38" t="s">
        <v>28</v>
      </c>
      <c r="C18" s="43">
        <v>0</v>
      </c>
      <c r="D18" s="44">
        <v>0</v>
      </c>
      <c r="E18" s="32">
        <v>0</v>
      </c>
      <c r="F18" s="32">
        <v>0</v>
      </c>
      <c r="G18" s="46">
        <v>0</v>
      </c>
      <c r="H18" s="47">
        <v>0</v>
      </c>
      <c r="I18" s="36">
        <v>0</v>
      </c>
      <c r="J18" s="36">
        <v>0</v>
      </c>
      <c r="K18" s="36">
        <v>0</v>
      </c>
      <c r="L18" s="14"/>
      <c r="M18" s="14"/>
      <c r="N18" s="14"/>
      <c r="O18" s="14"/>
      <c r="P18" s="14"/>
      <c r="Q18" s="14"/>
    </row>
    <row r="19" spans="1:17" s="15" customFormat="1" ht="63" outlineLevel="1">
      <c r="A19" s="48" t="s">
        <v>29</v>
      </c>
      <c r="B19" s="37" t="s">
        <v>296</v>
      </c>
      <c r="C19" s="43">
        <v>0</v>
      </c>
      <c r="D19" s="43">
        <v>0</v>
      </c>
      <c r="E19" s="32">
        <v>0</v>
      </c>
      <c r="F19" s="32">
        <v>0</v>
      </c>
      <c r="G19" s="46">
        <v>0</v>
      </c>
      <c r="H19" s="46">
        <v>0</v>
      </c>
      <c r="I19" s="36">
        <v>0</v>
      </c>
      <c r="J19" s="36">
        <v>0</v>
      </c>
      <c r="K19" s="36">
        <v>0</v>
      </c>
      <c r="L19" s="14"/>
      <c r="M19" s="14"/>
      <c r="N19" s="14"/>
      <c r="O19" s="14"/>
      <c r="P19" s="14"/>
      <c r="Q19" s="14"/>
    </row>
    <row r="20" spans="1:17" s="15" customFormat="1" ht="10.5" outlineLevel="1">
      <c r="A20" s="28">
        <v>2</v>
      </c>
      <c r="B20" s="37" t="s">
        <v>30</v>
      </c>
      <c r="C20" s="43">
        <v>0</v>
      </c>
      <c r="D20" s="43">
        <v>0</v>
      </c>
      <c r="E20" s="32">
        <v>0</v>
      </c>
      <c r="F20" s="32">
        <v>0</v>
      </c>
      <c r="G20" s="46">
        <v>0</v>
      </c>
      <c r="H20" s="46">
        <v>0</v>
      </c>
      <c r="I20" s="36">
        <v>0</v>
      </c>
      <c r="J20" s="36">
        <v>0</v>
      </c>
      <c r="K20" s="36">
        <v>0</v>
      </c>
      <c r="L20" s="14"/>
      <c r="M20" s="14"/>
      <c r="N20" s="14"/>
      <c r="O20" s="14"/>
      <c r="P20" s="14"/>
      <c r="Q20" s="14"/>
    </row>
    <row r="21" spans="1:17" s="15" customFormat="1" ht="31.5" outlineLevel="1">
      <c r="A21" s="28">
        <v>3</v>
      </c>
      <c r="B21" s="37" t="s">
        <v>31</v>
      </c>
      <c r="C21" s="31">
        <v>0.5966150043749158</v>
      </c>
      <c r="D21" s="31">
        <v>0.5933744175129955</v>
      </c>
      <c r="E21" s="32">
        <v>0</v>
      </c>
      <c r="F21" s="32">
        <v>9145014928.04</v>
      </c>
      <c r="G21" s="34">
        <v>0.6325852813554333</v>
      </c>
      <c r="H21" s="34">
        <v>0.6301282333809971</v>
      </c>
      <c r="I21" s="36">
        <v>0</v>
      </c>
      <c r="J21" s="36">
        <v>9150586029.520002</v>
      </c>
      <c r="K21" s="36">
        <v>5571101.48000145</v>
      </c>
      <c r="L21" s="14"/>
      <c r="M21" s="14"/>
      <c r="N21" s="14"/>
      <c r="O21" s="14"/>
      <c r="P21" s="14"/>
      <c r="Q21" s="14"/>
    </row>
    <row r="22" spans="1:17" s="52" customFormat="1" ht="21" outlineLevel="1">
      <c r="A22" s="49"/>
      <c r="B22" s="50" t="s">
        <v>32</v>
      </c>
      <c r="C22" s="39">
        <v>0.5966150043749158</v>
      </c>
      <c r="D22" s="39">
        <v>0.5933744175129955</v>
      </c>
      <c r="E22" s="40">
        <v>0</v>
      </c>
      <c r="F22" s="40">
        <v>9145014928.04</v>
      </c>
      <c r="G22" s="41">
        <v>0.6325852813554333</v>
      </c>
      <c r="H22" s="41">
        <v>0.6301282333809971</v>
      </c>
      <c r="I22" s="42">
        <v>0</v>
      </c>
      <c r="J22" s="42">
        <v>9150586029.520002</v>
      </c>
      <c r="K22" s="42">
        <v>5571101.48000145</v>
      </c>
      <c r="L22" s="51"/>
      <c r="M22" s="51"/>
      <c r="N22" s="51"/>
      <c r="O22" s="51"/>
      <c r="P22" s="51"/>
      <c r="Q22" s="51"/>
    </row>
    <row r="23" spans="1:17" s="15" customFormat="1" ht="10.5" outlineLevel="1">
      <c r="A23" s="28">
        <v>4</v>
      </c>
      <c r="B23" s="37" t="s">
        <v>33</v>
      </c>
      <c r="C23" s="31">
        <v>0.06988856962374937</v>
      </c>
      <c r="D23" s="31">
        <v>0.06950896136907866</v>
      </c>
      <c r="E23" s="32">
        <v>0</v>
      </c>
      <c r="F23" s="32">
        <v>1071263725.8900001</v>
      </c>
      <c r="G23" s="34">
        <v>0.020487316282688982</v>
      </c>
      <c r="H23" s="34">
        <v>0.020407740736975752</v>
      </c>
      <c r="I23" s="36">
        <v>0</v>
      </c>
      <c r="J23" s="36">
        <v>296356800.71000004</v>
      </c>
      <c r="K23" s="36">
        <v>-774906925.1800001</v>
      </c>
      <c r="L23" s="14"/>
      <c r="M23" s="14"/>
      <c r="N23" s="14"/>
      <c r="O23" s="14"/>
      <c r="P23" s="14"/>
      <c r="Q23" s="14"/>
    </row>
    <row r="24" spans="1:17" s="15" customFormat="1" ht="21" outlineLevel="1">
      <c r="A24" s="49" t="s">
        <v>34</v>
      </c>
      <c r="B24" s="37" t="s">
        <v>35</v>
      </c>
      <c r="C24" s="39">
        <v>0.06988856962374937</v>
      </c>
      <c r="D24" s="39">
        <v>0.06950896136907866</v>
      </c>
      <c r="E24" s="40">
        <v>0</v>
      </c>
      <c r="F24" s="40">
        <v>1071263725.8900001</v>
      </c>
      <c r="G24" s="41">
        <v>0.020487316282688982</v>
      </c>
      <c r="H24" s="41">
        <v>0.020407740736975752</v>
      </c>
      <c r="I24" s="42">
        <v>0</v>
      </c>
      <c r="J24" s="42">
        <v>296356800.71000004</v>
      </c>
      <c r="K24" s="42">
        <v>-774906925.1800001</v>
      </c>
      <c r="L24" s="14"/>
      <c r="M24" s="14"/>
      <c r="N24" s="14"/>
      <c r="O24" s="14"/>
      <c r="P24" s="14"/>
      <c r="Q24" s="14"/>
    </row>
    <row r="25" spans="1:17" s="15" customFormat="1" ht="21" outlineLevel="1">
      <c r="A25" s="49" t="s">
        <v>36</v>
      </c>
      <c r="B25" s="38" t="s">
        <v>37</v>
      </c>
      <c r="C25" s="53">
        <v>0</v>
      </c>
      <c r="D25" s="53">
        <v>0</v>
      </c>
      <c r="E25" s="40">
        <v>0</v>
      </c>
      <c r="F25" s="40">
        <v>0</v>
      </c>
      <c r="G25" s="54">
        <v>0</v>
      </c>
      <c r="H25" s="54">
        <v>0</v>
      </c>
      <c r="I25" s="42">
        <v>0</v>
      </c>
      <c r="J25" s="42">
        <v>0</v>
      </c>
      <c r="K25" s="42">
        <v>0</v>
      </c>
      <c r="L25" s="14"/>
      <c r="M25" s="14"/>
      <c r="N25" s="14"/>
      <c r="O25" s="14"/>
      <c r="P25" s="14"/>
      <c r="Q25" s="14"/>
    </row>
    <row r="26" spans="1:17" s="15" customFormat="1" ht="21" outlineLevel="1">
      <c r="A26" s="49" t="s">
        <v>38</v>
      </c>
      <c r="B26" s="38" t="s">
        <v>39</v>
      </c>
      <c r="C26" s="53">
        <v>0</v>
      </c>
      <c r="D26" s="53">
        <v>0</v>
      </c>
      <c r="E26" s="40">
        <v>0</v>
      </c>
      <c r="F26" s="40">
        <v>0</v>
      </c>
      <c r="G26" s="54">
        <v>0</v>
      </c>
      <c r="H26" s="54">
        <v>0</v>
      </c>
      <c r="I26" s="42">
        <v>0</v>
      </c>
      <c r="J26" s="42">
        <v>0</v>
      </c>
      <c r="K26" s="42">
        <v>0</v>
      </c>
      <c r="L26" s="14"/>
      <c r="M26" s="14"/>
      <c r="N26" s="14"/>
      <c r="O26" s="14"/>
      <c r="P26" s="14"/>
      <c r="Q26" s="14"/>
    </row>
    <row r="27" spans="1:17" s="15" customFormat="1" ht="21" outlineLevel="1">
      <c r="A27" s="28">
        <v>5</v>
      </c>
      <c r="B27" s="37" t="s">
        <v>40</v>
      </c>
      <c r="C27" s="53">
        <v>0</v>
      </c>
      <c r="D27" s="53">
        <v>0</v>
      </c>
      <c r="E27" s="40">
        <v>0</v>
      </c>
      <c r="F27" s="40">
        <v>0</v>
      </c>
      <c r="G27" s="54">
        <v>0</v>
      </c>
      <c r="H27" s="54">
        <v>0</v>
      </c>
      <c r="I27" s="42">
        <v>0</v>
      </c>
      <c r="J27" s="42">
        <v>0</v>
      </c>
      <c r="K27" s="42">
        <v>0</v>
      </c>
      <c r="L27" s="14"/>
      <c r="M27" s="14"/>
      <c r="N27" s="14"/>
      <c r="O27" s="14"/>
      <c r="P27" s="14"/>
      <c r="Q27" s="14"/>
    </row>
    <row r="28" spans="1:17" s="15" customFormat="1" ht="21" outlineLevel="1">
      <c r="A28" s="49" t="s">
        <v>41</v>
      </c>
      <c r="B28" s="38" t="s">
        <v>42</v>
      </c>
      <c r="C28" s="53">
        <v>0</v>
      </c>
      <c r="D28" s="53">
        <v>0</v>
      </c>
      <c r="E28" s="40">
        <v>0</v>
      </c>
      <c r="F28" s="40">
        <v>0</v>
      </c>
      <c r="G28" s="54">
        <v>0</v>
      </c>
      <c r="H28" s="54">
        <v>0</v>
      </c>
      <c r="I28" s="42">
        <v>0</v>
      </c>
      <c r="J28" s="42">
        <v>0</v>
      </c>
      <c r="K28" s="42">
        <v>0</v>
      </c>
      <c r="L28" s="14"/>
      <c r="M28" s="14"/>
      <c r="N28" s="14"/>
      <c r="O28" s="14"/>
      <c r="P28" s="14"/>
      <c r="Q28" s="14"/>
    </row>
    <row r="29" spans="1:17" s="15" customFormat="1" ht="21" outlineLevel="1">
      <c r="A29" s="49" t="s">
        <v>43</v>
      </c>
      <c r="B29" s="38" t="s">
        <v>44</v>
      </c>
      <c r="C29" s="53">
        <v>0</v>
      </c>
      <c r="D29" s="53">
        <v>0</v>
      </c>
      <c r="E29" s="40">
        <v>0</v>
      </c>
      <c r="F29" s="40">
        <v>0</v>
      </c>
      <c r="G29" s="54">
        <v>0</v>
      </c>
      <c r="H29" s="54">
        <v>0</v>
      </c>
      <c r="I29" s="42">
        <v>0</v>
      </c>
      <c r="J29" s="42">
        <v>0</v>
      </c>
      <c r="K29" s="42">
        <v>0</v>
      </c>
      <c r="L29" s="14"/>
      <c r="M29" s="14"/>
      <c r="N29" s="14"/>
      <c r="O29" s="14"/>
      <c r="P29" s="14"/>
      <c r="Q29" s="14"/>
    </row>
    <row r="30" spans="1:17" s="15" customFormat="1" ht="21" outlineLevel="1">
      <c r="A30" s="49" t="s">
        <v>45</v>
      </c>
      <c r="B30" s="38" t="s">
        <v>46</v>
      </c>
      <c r="C30" s="53">
        <v>0</v>
      </c>
      <c r="D30" s="53">
        <v>0</v>
      </c>
      <c r="E30" s="40">
        <v>0</v>
      </c>
      <c r="F30" s="40">
        <v>0</v>
      </c>
      <c r="G30" s="54">
        <v>0</v>
      </c>
      <c r="H30" s="54">
        <v>0</v>
      </c>
      <c r="I30" s="42">
        <v>0</v>
      </c>
      <c r="J30" s="42">
        <v>0</v>
      </c>
      <c r="K30" s="42">
        <v>0</v>
      </c>
      <c r="L30" s="14"/>
      <c r="M30" s="14"/>
      <c r="N30" s="14"/>
      <c r="O30" s="14"/>
      <c r="P30" s="14"/>
      <c r="Q30" s="14"/>
    </row>
    <row r="31" spans="1:17" s="15" customFormat="1" ht="21" outlineLevel="1">
      <c r="A31" s="49" t="s">
        <v>47</v>
      </c>
      <c r="B31" s="38" t="s">
        <v>48</v>
      </c>
      <c r="C31" s="53">
        <v>0</v>
      </c>
      <c r="D31" s="53">
        <v>0</v>
      </c>
      <c r="E31" s="40">
        <v>0</v>
      </c>
      <c r="F31" s="40">
        <v>0</v>
      </c>
      <c r="G31" s="54">
        <v>0</v>
      </c>
      <c r="H31" s="54">
        <v>0</v>
      </c>
      <c r="I31" s="42">
        <v>0</v>
      </c>
      <c r="J31" s="42">
        <v>0</v>
      </c>
      <c r="K31" s="42">
        <v>0</v>
      </c>
      <c r="L31" s="14"/>
      <c r="M31" s="14"/>
      <c r="N31" s="14"/>
      <c r="O31" s="14"/>
      <c r="P31" s="14"/>
      <c r="Q31" s="14"/>
    </row>
    <row r="32" spans="1:17" s="15" customFormat="1" ht="10.5" outlineLevel="1">
      <c r="A32" s="28">
        <v>6</v>
      </c>
      <c r="B32" s="37" t="s">
        <v>49</v>
      </c>
      <c r="C32" s="31">
        <v>0.0004702365462854543</v>
      </c>
      <c r="D32" s="31">
        <v>0.0004676823993687437</v>
      </c>
      <c r="E32" s="32"/>
      <c r="F32" s="32">
        <v>7207864.710000001</v>
      </c>
      <c r="G32" s="34">
        <v>0.0001322334873735971</v>
      </c>
      <c r="H32" s="34">
        <v>0.00013171987437645658</v>
      </c>
      <c r="I32" s="36"/>
      <c r="J32" s="36">
        <v>1912807.55</v>
      </c>
      <c r="K32" s="36">
        <v>-5295057.16</v>
      </c>
      <c r="L32" s="55"/>
      <c r="M32" s="14"/>
      <c r="N32" s="14"/>
      <c r="O32" s="14"/>
      <c r="P32" s="14"/>
      <c r="Q32" s="14"/>
    </row>
    <row r="33" spans="1:17" s="15" customFormat="1" ht="10.5" outlineLevel="1">
      <c r="A33" s="28"/>
      <c r="B33" s="50" t="s">
        <v>50</v>
      </c>
      <c r="C33" s="39">
        <v>0.00046920377571747887</v>
      </c>
      <c r="D33" s="39">
        <v>0.00046665523841955</v>
      </c>
      <c r="E33" s="40">
        <v>0</v>
      </c>
      <c r="F33" s="40">
        <v>7192034.229385001</v>
      </c>
      <c r="G33" s="41">
        <v>0.0001298970791994238</v>
      </c>
      <c r="H33" s="41">
        <v>0.00012939254113200583</v>
      </c>
      <c r="I33" s="42">
        <v>0</v>
      </c>
      <c r="J33" s="42">
        <v>1879010.519579</v>
      </c>
      <c r="K33" s="42">
        <v>-5313023.709806001</v>
      </c>
      <c r="L33" s="14"/>
      <c r="M33" s="14"/>
      <c r="N33" s="14"/>
      <c r="O33" s="14"/>
      <c r="P33" s="14"/>
      <c r="Q33" s="14"/>
    </row>
    <row r="34" spans="1:17" s="15" customFormat="1" ht="10.5" outlineLevel="1">
      <c r="A34" s="28"/>
      <c r="B34" s="50" t="s">
        <v>51</v>
      </c>
      <c r="C34" s="39">
        <v>9.210683324627031E-07</v>
      </c>
      <c r="D34" s="39">
        <v>9.160654379407381E-07</v>
      </c>
      <c r="E34" s="56">
        <v>3294.97</v>
      </c>
      <c r="F34" s="40">
        <v>14118.29</v>
      </c>
      <c r="G34" s="41">
        <v>2.336408174173288E-06</v>
      </c>
      <c r="H34" s="41">
        <v>2.327333244450756E-06</v>
      </c>
      <c r="I34" s="45">
        <v>7823.93</v>
      </c>
      <c r="J34" s="42">
        <v>33797.030421</v>
      </c>
      <c r="K34" s="42">
        <v>19678.740421000002</v>
      </c>
      <c r="L34" s="14"/>
      <c r="M34" s="14"/>
      <c r="N34" s="14"/>
      <c r="O34" s="14"/>
      <c r="P34" s="14"/>
      <c r="Q34" s="14"/>
    </row>
    <row r="35" spans="1:17" s="15" customFormat="1" ht="10.5" outlineLevel="1">
      <c r="A35" s="28"/>
      <c r="B35" s="50" t="s">
        <v>52</v>
      </c>
      <c r="C35" s="39">
        <v>5.884399387520789E-08</v>
      </c>
      <c r="D35" s="39">
        <v>5.852437557520435E-08</v>
      </c>
      <c r="E35" s="57">
        <v>286.73</v>
      </c>
      <c r="F35" s="40">
        <v>901.9706150000001</v>
      </c>
      <c r="G35" s="41">
        <v>0</v>
      </c>
      <c r="H35" s="41">
        <v>0</v>
      </c>
      <c r="I35" s="58">
        <v>0</v>
      </c>
      <c r="J35" s="42">
        <v>0</v>
      </c>
      <c r="K35" s="42">
        <v>-901.9706150000001</v>
      </c>
      <c r="L35" s="14"/>
      <c r="M35" s="14"/>
      <c r="N35" s="14"/>
      <c r="O35" s="14"/>
      <c r="P35" s="14"/>
      <c r="Q35" s="14"/>
    </row>
    <row r="36" spans="1:17" s="15" customFormat="1" ht="10.5" outlineLevel="1">
      <c r="A36" s="28"/>
      <c r="B36" s="50" t="s">
        <v>53</v>
      </c>
      <c r="C36" s="39">
        <v>5.2858241637473896E-08</v>
      </c>
      <c r="D36" s="39">
        <v>5.257113567778709E-08</v>
      </c>
      <c r="E36" s="59">
        <v>163.11</v>
      </c>
      <c r="F36" s="40">
        <v>810.22</v>
      </c>
      <c r="G36" s="41">
        <v>0</v>
      </c>
      <c r="H36" s="41">
        <v>0</v>
      </c>
      <c r="I36" s="60">
        <v>0</v>
      </c>
      <c r="J36" s="42">
        <v>0</v>
      </c>
      <c r="K36" s="42">
        <v>-810.22</v>
      </c>
      <c r="L36" s="14"/>
      <c r="M36" s="14"/>
      <c r="N36" s="14"/>
      <c r="O36" s="14"/>
      <c r="P36" s="14"/>
      <c r="Q36" s="14"/>
    </row>
    <row r="37" spans="1:17" s="15" customFormat="1" ht="42" outlineLevel="1">
      <c r="A37" s="48">
        <v>7</v>
      </c>
      <c r="B37" s="37" t="s">
        <v>54</v>
      </c>
      <c r="C37" s="31">
        <v>0.01618076454740379</v>
      </c>
      <c r="D37" s="31">
        <v>0.016092876759427218</v>
      </c>
      <c r="E37" s="32">
        <v>0</v>
      </c>
      <c r="F37" s="32">
        <v>248021474.90095785</v>
      </c>
      <c r="G37" s="34">
        <v>0.013544039776306452</v>
      </c>
      <c r="H37" s="34">
        <v>0.013491432868623188</v>
      </c>
      <c r="I37" s="36">
        <v>0</v>
      </c>
      <c r="J37" s="36">
        <v>195919672.514</v>
      </c>
      <c r="K37" s="36">
        <v>-52101802.386957854</v>
      </c>
      <c r="L37" s="14"/>
      <c r="M37" s="14"/>
      <c r="N37" s="14"/>
      <c r="O37" s="14"/>
      <c r="P37" s="14"/>
      <c r="Q37" s="14"/>
    </row>
    <row r="38" spans="1:17" s="52" customFormat="1" ht="21" outlineLevel="1">
      <c r="A38" s="49"/>
      <c r="B38" s="50" t="s">
        <v>55</v>
      </c>
      <c r="C38" s="39">
        <v>0.01618076454740379</v>
      </c>
      <c r="D38" s="39">
        <v>0.016092876759427218</v>
      </c>
      <c r="E38" s="40">
        <v>0</v>
      </c>
      <c r="F38" s="40">
        <v>248021474.90095785</v>
      </c>
      <c r="G38" s="41">
        <v>0.013544039776306452</v>
      </c>
      <c r="H38" s="41">
        <v>0.013491432868623188</v>
      </c>
      <c r="I38" s="42">
        <v>0</v>
      </c>
      <c r="J38" s="42">
        <v>195919672.514</v>
      </c>
      <c r="K38" s="42">
        <v>-52101802.386957854</v>
      </c>
      <c r="L38" s="51"/>
      <c r="M38" s="51"/>
      <c r="N38" s="51"/>
      <c r="O38" s="51"/>
      <c r="P38" s="51"/>
      <c r="Q38" s="51"/>
    </row>
    <row r="39" spans="1:17" s="15" customFormat="1" ht="31.5" outlineLevel="1">
      <c r="A39" s="28">
        <v>8</v>
      </c>
      <c r="B39" s="37" t="s">
        <v>56</v>
      </c>
      <c r="C39" s="53">
        <v>0</v>
      </c>
      <c r="D39" s="53">
        <v>0</v>
      </c>
      <c r="E39" s="40">
        <v>0</v>
      </c>
      <c r="F39" s="40">
        <v>0</v>
      </c>
      <c r="G39" s="54">
        <v>0</v>
      </c>
      <c r="H39" s="54">
        <v>0</v>
      </c>
      <c r="I39" s="42">
        <v>0</v>
      </c>
      <c r="J39" s="42">
        <v>0</v>
      </c>
      <c r="K39" s="42">
        <v>0</v>
      </c>
      <c r="L39" s="14"/>
      <c r="M39" s="14"/>
      <c r="N39" s="14"/>
      <c r="O39" s="14"/>
      <c r="P39" s="14"/>
      <c r="Q39" s="14"/>
    </row>
    <row r="40" spans="1:17" s="15" customFormat="1" ht="10.5" outlineLevel="1">
      <c r="A40" s="28">
        <v>9</v>
      </c>
      <c r="B40" s="37" t="s">
        <v>57</v>
      </c>
      <c r="C40" s="31">
        <v>0.0003976314175450939</v>
      </c>
      <c r="D40" s="31">
        <v>0.0003954716342038529</v>
      </c>
      <c r="E40" s="40">
        <v>0</v>
      </c>
      <c r="F40" s="32">
        <v>6094961.109999998</v>
      </c>
      <c r="G40" s="34">
        <v>0.0038048046800523995</v>
      </c>
      <c r="H40" s="34">
        <v>0.0037900262969508876</v>
      </c>
      <c r="I40" s="42">
        <v>0</v>
      </c>
      <c r="J40" s="36">
        <v>55037942.830000006</v>
      </c>
      <c r="K40" s="36">
        <v>48942981.720000006</v>
      </c>
      <c r="L40" s="61"/>
      <c r="M40" s="14"/>
      <c r="N40" s="55"/>
      <c r="O40" s="14"/>
      <c r="P40" s="14"/>
      <c r="Q40" s="14"/>
    </row>
    <row r="41" spans="1:17" s="15" customFormat="1" ht="10.5" outlineLevel="1">
      <c r="A41" s="28"/>
      <c r="B41" s="50" t="s">
        <v>58</v>
      </c>
      <c r="C41" s="39">
        <v>0.00026547442396235055</v>
      </c>
      <c r="D41" s="39">
        <v>0.00026403246738371976</v>
      </c>
      <c r="E41" s="40">
        <v>0</v>
      </c>
      <c r="F41" s="40">
        <v>4069236.53</v>
      </c>
      <c r="G41" s="41">
        <v>0.003627924056440579</v>
      </c>
      <c r="H41" s="41">
        <v>0.003613832701935482</v>
      </c>
      <c r="I41" s="42">
        <v>0</v>
      </c>
      <c r="J41" s="42">
        <v>52479297.52</v>
      </c>
      <c r="K41" s="42">
        <v>48410060.99</v>
      </c>
      <c r="L41" s="14"/>
      <c r="M41" s="14"/>
      <c r="N41" s="14"/>
      <c r="O41" s="14"/>
      <c r="P41" s="14"/>
      <c r="Q41" s="14"/>
    </row>
    <row r="42" spans="1:17" s="15" customFormat="1" ht="21" outlineLevel="1">
      <c r="A42" s="28"/>
      <c r="B42" s="50" t="s">
        <v>59</v>
      </c>
      <c r="C42" s="53">
        <v>0</v>
      </c>
      <c r="D42" s="53">
        <v>0</v>
      </c>
      <c r="E42" s="40">
        <v>0</v>
      </c>
      <c r="F42" s="40">
        <v>0</v>
      </c>
      <c r="G42" s="41">
        <v>0.00011941322692602124</v>
      </c>
      <c r="H42" s="41">
        <v>0.0001189494095784048</v>
      </c>
      <c r="I42" s="45">
        <v>399879.07</v>
      </c>
      <c r="J42" s="42">
        <v>1727357.62</v>
      </c>
      <c r="K42" s="42">
        <v>1727357.62</v>
      </c>
      <c r="L42" s="14"/>
      <c r="M42" s="14"/>
      <c r="N42" s="14"/>
      <c r="O42" s="14"/>
      <c r="P42" s="14"/>
      <c r="Q42" s="14"/>
    </row>
    <row r="43" spans="1:17" s="15" customFormat="1" ht="10.5" outlineLevel="1">
      <c r="A43" s="28"/>
      <c r="B43" s="50" t="s">
        <v>60</v>
      </c>
      <c r="C43" s="39">
        <v>6.9085756397044E-05</v>
      </c>
      <c r="D43" s="39">
        <v>6.871050871992491E-05</v>
      </c>
      <c r="E43" s="40">
        <v>0</v>
      </c>
      <c r="F43" s="40">
        <v>1058958.07</v>
      </c>
      <c r="G43" s="41">
        <v>2.018004465018003E-05</v>
      </c>
      <c r="H43" s="41">
        <v>2.010166258962131E-05</v>
      </c>
      <c r="I43" s="42">
        <v>0</v>
      </c>
      <c r="J43" s="42">
        <v>291912</v>
      </c>
      <c r="K43" s="42">
        <v>-767046.07</v>
      </c>
      <c r="L43" s="14"/>
      <c r="M43" s="14"/>
      <c r="N43" s="14"/>
      <c r="O43" s="14"/>
      <c r="P43" s="14"/>
      <c r="Q43" s="14"/>
    </row>
    <row r="44" spans="1:17" s="15" customFormat="1" ht="10.5" outlineLevel="1">
      <c r="A44" s="28"/>
      <c r="B44" s="50" t="s">
        <v>61</v>
      </c>
      <c r="C44" s="39">
        <v>5.291770406044603E-05</v>
      </c>
      <c r="D44" s="39">
        <v>5.2630275123386464E-05</v>
      </c>
      <c r="E44" s="40">
        <v>0</v>
      </c>
      <c r="F44" s="40">
        <v>811131.45</v>
      </c>
      <c r="G44" s="41">
        <v>3.251926689893633E-05</v>
      </c>
      <c r="H44" s="41">
        <v>3.2392957607178894E-05</v>
      </c>
      <c r="I44" s="42">
        <v>0</v>
      </c>
      <c r="J44" s="42">
        <v>470403.53</v>
      </c>
      <c r="K44" s="42">
        <v>-340727.92</v>
      </c>
      <c r="L44" s="14"/>
      <c r="M44" s="14"/>
      <c r="N44" s="14"/>
      <c r="O44" s="14"/>
      <c r="P44" s="14"/>
      <c r="Q44" s="14"/>
    </row>
    <row r="45" spans="1:17" s="15" customFormat="1" ht="10.5" outlineLevel="1">
      <c r="A45" s="28"/>
      <c r="B45" s="50" t="s">
        <v>62</v>
      </c>
      <c r="C45" s="39">
        <v>8.130851725475188E-06</v>
      </c>
      <c r="D45" s="39">
        <v>8.086688016744122E-06</v>
      </c>
      <c r="E45" s="40">
        <v>0</v>
      </c>
      <c r="F45" s="40">
        <v>124631.06</v>
      </c>
      <c r="G45" s="41">
        <v>2.8039257858690446E-06</v>
      </c>
      <c r="H45" s="41">
        <v>2.7930349536355198E-06</v>
      </c>
      <c r="I45" s="42">
        <v>0</v>
      </c>
      <c r="J45" s="42">
        <v>40559.85</v>
      </c>
      <c r="K45" s="42">
        <v>-84071.21</v>
      </c>
      <c r="L45" s="14"/>
      <c r="M45" s="14"/>
      <c r="N45" s="14"/>
      <c r="O45" s="14"/>
      <c r="P45" s="14"/>
      <c r="Q45" s="14"/>
    </row>
    <row r="46" spans="1:17" s="15" customFormat="1" ht="10.5" outlineLevel="1">
      <c r="A46" s="28"/>
      <c r="B46" s="50" t="s">
        <v>63</v>
      </c>
      <c r="C46" s="39">
        <v>2.022681399778135E-06</v>
      </c>
      <c r="D46" s="39">
        <v>2.0116949600776467E-06</v>
      </c>
      <c r="E46" s="40">
        <v>0</v>
      </c>
      <c r="F46" s="40">
        <v>31004</v>
      </c>
      <c r="G46" s="41">
        <v>1.9641593508137953E-06</v>
      </c>
      <c r="H46" s="41">
        <v>1.9565302865648666E-06</v>
      </c>
      <c r="I46" s="42">
        <v>0</v>
      </c>
      <c r="J46" s="42">
        <v>28412.31</v>
      </c>
      <c r="K46" s="42">
        <v>-2591.69</v>
      </c>
      <c r="L46" s="14"/>
      <c r="M46" s="14"/>
      <c r="N46" s="14"/>
      <c r="O46" s="14"/>
      <c r="P46" s="14"/>
      <c r="Q46" s="14"/>
    </row>
    <row r="47" spans="1:17" s="15" customFormat="1" ht="10.5" outlineLevel="1">
      <c r="A47" s="28"/>
      <c r="B47" s="62"/>
      <c r="C47" s="63"/>
      <c r="D47" s="63"/>
      <c r="E47" s="63"/>
      <c r="F47" s="63"/>
      <c r="G47" s="41"/>
      <c r="H47" s="41"/>
      <c r="I47" s="42"/>
      <c r="J47" s="42"/>
      <c r="K47" s="42">
        <v>0</v>
      </c>
      <c r="L47" s="14"/>
      <c r="M47" s="14"/>
      <c r="N47" s="14"/>
      <c r="O47" s="14"/>
      <c r="P47" s="14"/>
      <c r="Q47" s="14"/>
    </row>
    <row r="48" spans="1:17" s="15" customFormat="1" ht="10.5" outlineLevel="1">
      <c r="A48" s="64" t="s">
        <v>64</v>
      </c>
      <c r="B48" s="65" t="s">
        <v>65</v>
      </c>
      <c r="C48" s="66">
        <v>0.005461285094666746</v>
      </c>
      <c r="D48" s="66">
        <v>0.0054316214613400575</v>
      </c>
      <c r="E48" s="67"/>
      <c r="F48" s="68">
        <v>83711494.6</v>
      </c>
      <c r="G48" s="69">
        <v>0.003899282470256584</v>
      </c>
      <c r="H48" s="69">
        <v>0.0038841371224628924</v>
      </c>
      <c r="I48" s="70"/>
      <c r="J48" s="71">
        <v>56404599.9</v>
      </c>
      <c r="K48" s="72">
        <v>-27306894.699999996</v>
      </c>
      <c r="L48" s="61"/>
      <c r="M48" s="14"/>
      <c r="N48" s="73"/>
      <c r="O48" s="14"/>
      <c r="P48" s="14"/>
      <c r="Q48" s="14"/>
    </row>
    <row r="49" spans="1:17" s="15" customFormat="1" ht="21" outlineLevel="1">
      <c r="A49" s="28">
        <v>1</v>
      </c>
      <c r="B49" s="37" t="s">
        <v>66</v>
      </c>
      <c r="C49" s="31">
        <v>0.0011713178950909825</v>
      </c>
      <c r="D49" s="31">
        <v>0.0011649557396739548</v>
      </c>
      <c r="E49" s="40">
        <v>0</v>
      </c>
      <c r="F49" s="74">
        <v>17954157.3</v>
      </c>
      <c r="G49" s="34">
        <v>0.0018789217669878367</v>
      </c>
      <c r="H49" s="34">
        <v>0.0018716237772024758</v>
      </c>
      <c r="I49" s="42">
        <v>0</v>
      </c>
      <c r="J49" s="75">
        <v>27179316.02</v>
      </c>
      <c r="K49" s="75">
        <v>9225158.719999999</v>
      </c>
      <c r="L49" s="14"/>
      <c r="M49" s="14"/>
      <c r="N49" s="14"/>
      <c r="O49" s="14"/>
      <c r="P49" s="14"/>
      <c r="Q49" s="14"/>
    </row>
    <row r="50" spans="1:17" s="15" customFormat="1" ht="10.5" outlineLevel="1">
      <c r="A50" s="28">
        <v>2</v>
      </c>
      <c r="B50" s="37" t="s">
        <v>67</v>
      </c>
      <c r="C50" s="31">
        <v>8.617988875443947E-06</v>
      </c>
      <c r="D50" s="31">
        <v>8.571179222114495E-06</v>
      </c>
      <c r="E50" s="40">
        <v>0</v>
      </c>
      <c r="F50" s="74">
        <v>132097.98</v>
      </c>
      <c r="G50" s="34">
        <v>8.74718992453439E-06</v>
      </c>
      <c r="H50" s="34">
        <v>8.713214639431272E-06</v>
      </c>
      <c r="I50" s="42">
        <v>0</v>
      </c>
      <c r="J50" s="75">
        <v>126531.42</v>
      </c>
      <c r="K50" s="36">
        <v>-5566.560000000012</v>
      </c>
      <c r="L50" s="14"/>
      <c r="M50" s="14"/>
      <c r="N50" s="14"/>
      <c r="O50" s="14"/>
      <c r="P50" s="14"/>
      <c r="Q50" s="14"/>
    </row>
    <row r="51" spans="1:17" s="15" customFormat="1" ht="10.5" outlineLevel="1">
      <c r="A51" s="28">
        <v>3</v>
      </c>
      <c r="B51" s="37" t="s">
        <v>68</v>
      </c>
      <c r="C51" s="43">
        <v>0</v>
      </c>
      <c r="D51" s="43">
        <v>0</v>
      </c>
      <c r="E51" s="40">
        <v>0</v>
      </c>
      <c r="F51" s="40">
        <v>0</v>
      </c>
      <c r="G51" s="46">
        <v>0</v>
      </c>
      <c r="H51" s="46">
        <v>0</v>
      </c>
      <c r="I51" s="42">
        <v>0</v>
      </c>
      <c r="J51" s="42">
        <v>0</v>
      </c>
      <c r="K51" s="42">
        <v>0</v>
      </c>
      <c r="L51" s="14"/>
      <c r="M51" s="14"/>
      <c r="N51" s="14"/>
      <c r="O51" s="14"/>
      <c r="P51" s="14"/>
      <c r="Q51" s="14"/>
    </row>
    <row r="52" spans="1:17" s="15" customFormat="1" ht="10.5" outlineLevel="1">
      <c r="A52" s="28">
        <v>4</v>
      </c>
      <c r="B52" s="37" t="s">
        <v>69</v>
      </c>
      <c r="C52" s="43">
        <v>0</v>
      </c>
      <c r="D52" s="43">
        <v>0</v>
      </c>
      <c r="E52" s="40">
        <v>0</v>
      </c>
      <c r="F52" s="40">
        <v>0</v>
      </c>
      <c r="G52" s="46">
        <v>0</v>
      </c>
      <c r="H52" s="46">
        <v>0</v>
      </c>
      <c r="I52" s="42">
        <v>0</v>
      </c>
      <c r="J52" s="42">
        <v>0</v>
      </c>
      <c r="K52" s="42">
        <v>0</v>
      </c>
      <c r="L52" s="14"/>
      <c r="M52" s="14"/>
      <c r="N52" s="14"/>
      <c r="O52" s="14"/>
      <c r="P52" s="14"/>
      <c r="Q52" s="14"/>
    </row>
    <row r="53" spans="1:17" s="15" customFormat="1" ht="10.5" outlineLevel="1">
      <c r="A53" s="28">
        <v>5</v>
      </c>
      <c r="B53" s="37" t="s">
        <v>70</v>
      </c>
      <c r="C53" s="43">
        <v>0</v>
      </c>
      <c r="D53" s="43">
        <v>0</v>
      </c>
      <c r="E53" s="40">
        <v>0</v>
      </c>
      <c r="F53" s="40">
        <v>0</v>
      </c>
      <c r="G53" s="46">
        <v>0</v>
      </c>
      <c r="H53" s="46">
        <v>0</v>
      </c>
      <c r="I53" s="42">
        <v>0</v>
      </c>
      <c r="J53" s="42">
        <v>0</v>
      </c>
      <c r="K53" s="42">
        <v>0</v>
      </c>
      <c r="L53" s="14"/>
      <c r="M53" s="14"/>
      <c r="N53" s="14"/>
      <c r="O53" s="14"/>
      <c r="P53" s="14"/>
      <c r="Q53" s="14"/>
    </row>
    <row r="54" spans="1:17" s="15" customFormat="1" ht="10.5" outlineLevel="1">
      <c r="A54" s="28">
        <v>6</v>
      </c>
      <c r="B54" s="37" t="s">
        <v>71</v>
      </c>
      <c r="C54" s="43">
        <v>0</v>
      </c>
      <c r="D54" s="43">
        <v>0</v>
      </c>
      <c r="E54" s="40">
        <v>0</v>
      </c>
      <c r="F54" s="40">
        <v>0</v>
      </c>
      <c r="G54" s="46">
        <v>0</v>
      </c>
      <c r="H54" s="46">
        <v>0</v>
      </c>
      <c r="I54" s="42">
        <v>0</v>
      </c>
      <c r="J54" s="42">
        <v>0</v>
      </c>
      <c r="K54" s="42">
        <v>0</v>
      </c>
      <c r="L54" s="14"/>
      <c r="M54" s="14"/>
      <c r="N54" s="14"/>
      <c r="O54" s="14"/>
      <c r="P54" s="14"/>
      <c r="Q54" s="14"/>
    </row>
    <row r="55" spans="1:17" s="15" customFormat="1" ht="10.5" outlineLevel="1">
      <c r="A55" s="28">
        <v>7</v>
      </c>
      <c r="B55" s="37" t="s">
        <v>72</v>
      </c>
      <c r="C55" s="31">
        <v>8.27380031669922E-05</v>
      </c>
      <c r="D55" s="31">
        <v>8.228860165332194E-05</v>
      </c>
      <c r="E55" s="40">
        <v>0</v>
      </c>
      <c r="F55" s="74">
        <v>1268222</v>
      </c>
      <c r="G55" s="34">
        <v>8.296187578299214E-05</v>
      </c>
      <c r="H55" s="34">
        <v>8.263964048151427E-05</v>
      </c>
      <c r="I55" s="42">
        <v>0</v>
      </c>
      <c r="J55" s="75">
        <v>1200075</v>
      </c>
      <c r="K55" s="36">
        <v>-68147</v>
      </c>
      <c r="L55" s="14"/>
      <c r="M55" s="14"/>
      <c r="N55" s="14"/>
      <c r="O55" s="14"/>
      <c r="P55" s="14"/>
      <c r="Q55" s="14"/>
    </row>
    <row r="56" spans="1:17" s="15" customFormat="1" ht="10.5" outlineLevel="1">
      <c r="A56" s="28">
        <v>8</v>
      </c>
      <c r="B56" s="37" t="s">
        <v>73</v>
      </c>
      <c r="C56" s="43">
        <v>0</v>
      </c>
      <c r="D56" s="43">
        <v>0</v>
      </c>
      <c r="E56" s="40">
        <v>0</v>
      </c>
      <c r="F56" s="40">
        <v>0</v>
      </c>
      <c r="G56" s="34">
        <v>0</v>
      </c>
      <c r="H56" s="34">
        <v>0</v>
      </c>
      <c r="I56" s="42">
        <v>0</v>
      </c>
      <c r="J56" s="42">
        <v>0</v>
      </c>
      <c r="K56" s="42">
        <v>0</v>
      </c>
      <c r="L56" s="14"/>
      <c r="M56" s="14"/>
      <c r="N56" s="14"/>
      <c r="O56" s="14"/>
      <c r="P56" s="14"/>
      <c r="Q56" s="14"/>
    </row>
    <row r="57" spans="1:17" s="15" customFormat="1" ht="10.5" outlineLevel="1">
      <c r="A57" s="28">
        <v>9</v>
      </c>
      <c r="B57" s="37" t="s">
        <v>74</v>
      </c>
      <c r="C57" s="31">
        <v>0.004198611207533328</v>
      </c>
      <c r="D57" s="31">
        <v>0.004175805940790666</v>
      </c>
      <c r="E57" s="40">
        <v>0</v>
      </c>
      <c r="F57" s="74">
        <v>64357017.32</v>
      </c>
      <c r="G57" s="34">
        <v>0.001928651637561221</v>
      </c>
      <c r="H57" s="34">
        <v>0.0019211604901394708</v>
      </c>
      <c r="I57" s="42">
        <v>0</v>
      </c>
      <c r="J57" s="75">
        <v>27898677.459999997</v>
      </c>
      <c r="K57" s="36">
        <v>-36458339.86</v>
      </c>
      <c r="L57" s="14"/>
      <c r="M57" s="14"/>
      <c r="N57" s="14"/>
      <c r="O57" s="14"/>
      <c r="P57" s="14"/>
      <c r="Q57" s="14"/>
    </row>
    <row r="58" spans="1:17" s="15" customFormat="1" ht="10.5" outlineLevel="1">
      <c r="A58" s="28"/>
      <c r="B58" s="50" t="s">
        <v>75</v>
      </c>
      <c r="C58" s="39">
        <v>0.0016193613382371394</v>
      </c>
      <c r="D58" s="39">
        <v>0.0016105655804387062</v>
      </c>
      <c r="E58" s="40">
        <v>0</v>
      </c>
      <c r="F58" s="76">
        <v>24821842.400000002</v>
      </c>
      <c r="G58" s="41">
        <v>0.0008460541554227713</v>
      </c>
      <c r="H58" s="41">
        <v>0.0008427679650700797</v>
      </c>
      <c r="I58" s="42">
        <v>0</v>
      </c>
      <c r="J58" s="77">
        <v>12238494.26</v>
      </c>
      <c r="K58" s="42">
        <v>-12583348.140000002</v>
      </c>
      <c r="L58" s="14"/>
      <c r="M58" s="14"/>
      <c r="N58" s="14"/>
      <c r="O58" s="14"/>
      <c r="P58" s="14"/>
      <c r="Q58" s="14"/>
    </row>
    <row r="59" spans="1:17" s="15" customFormat="1" ht="10.5" outlineLevel="1">
      <c r="A59" s="28"/>
      <c r="B59" s="50" t="s">
        <v>76</v>
      </c>
      <c r="C59" s="39">
        <v>0.0005127625869994712</v>
      </c>
      <c r="D59" s="39">
        <v>0.0005099774547273527</v>
      </c>
      <c r="E59" s="40">
        <v>0</v>
      </c>
      <c r="F59" s="76">
        <v>7859711</v>
      </c>
      <c r="G59" s="41">
        <v>7.840941928189334E-05</v>
      </c>
      <c r="H59" s="41">
        <v>7.810486634570978E-05</v>
      </c>
      <c r="I59" s="42">
        <v>0</v>
      </c>
      <c r="J59" s="77">
        <v>1134221.99</v>
      </c>
      <c r="K59" s="42">
        <v>-6725489.01</v>
      </c>
      <c r="L59" s="14"/>
      <c r="M59" s="14"/>
      <c r="N59" s="14"/>
      <c r="O59" s="14"/>
      <c r="P59" s="14"/>
      <c r="Q59" s="14"/>
    </row>
    <row r="60" spans="1:17" s="15" customFormat="1" ht="21" outlineLevel="1">
      <c r="A60" s="28"/>
      <c r="B60" s="50" t="s">
        <v>77</v>
      </c>
      <c r="C60" s="39">
        <v>0.00048290171618167136</v>
      </c>
      <c r="D60" s="39">
        <v>0.0004802787768563411</v>
      </c>
      <c r="E60" s="56">
        <v>1727501.53</v>
      </c>
      <c r="F60" s="76">
        <v>7401998.56</v>
      </c>
      <c r="G60" s="41">
        <v>0</v>
      </c>
      <c r="H60" s="41">
        <v>0</v>
      </c>
      <c r="I60" s="42">
        <v>0</v>
      </c>
      <c r="J60" s="36">
        <v>0</v>
      </c>
      <c r="K60" s="42">
        <v>-7401998.56</v>
      </c>
      <c r="L60" s="14"/>
      <c r="M60" s="14"/>
      <c r="N60" s="14"/>
      <c r="O60" s="14"/>
      <c r="P60" s="14"/>
      <c r="Q60" s="14"/>
    </row>
    <row r="61" spans="1:17" s="15" customFormat="1" ht="10.5" outlineLevel="1">
      <c r="A61" s="28"/>
      <c r="B61" s="50" t="s">
        <v>78</v>
      </c>
      <c r="C61" s="39">
        <v>0.0006348039404397193</v>
      </c>
      <c r="D61" s="39">
        <v>0.0006313559257330837</v>
      </c>
      <c r="E61" s="40">
        <v>0</v>
      </c>
      <c r="F61" s="76">
        <v>9730381.35</v>
      </c>
      <c r="G61" s="41">
        <v>0</v>
      </c>
      <c r="H61" s="41">
        <v>0</v>
      </c>
      <c r="I61" s="42">
        <v>0</v>
      </c>
      <c r="J61" s="36">
        <v>0</v>
      </c>
      <c r="K61" s="42">
        <v>-9730381.35</v>
      </c>
      <c r="L61" s="14"/>
      <c r="M61" s="14"/>
      <c r="N61" s="14"/>
      <c r="O61" s="14"/>
      <c r="P61" s="14"/>
      <c r="Q61" s="14"/>
    </row>
    <row r="62" spans="1:17" s="15" customFormat="1" ht="10.5" outlineLevel="1">
      <c r="A62" s="28"/>
      <c r="B62" s="50" t="s">
        <v>79</v>
      </c>
      <c r="C62" s="39">
        <v>4.676292738185297E-06</v>
      </c>
      <c r="D62" s="39">
        <v>4.650892886189061E-06</v>
      </c>
      <c r="E62" s="40">
        <v>0</v>
      </c>
      <c r="F62" s="76">
        <v>71679</v>
      </c>
      <c r="G62" s="41">
        <v>1.7295087459857903E-06</v>
      </c>
      <c r="H62" s="41">
        <v>1.7227910968618826E-06</v>
      </c>
      <c r="I62" s="42">
        <v>0</v>
      </c>
      <c r="J62" s="77">
        <v>25018</v>
      </c>
      <c r="K62" s="42">
        <v>-46661</v>
      </c>
      <c r="L62" s="14"/>
      <c r="M62" s="14"/>
      <c r="N62" s="14"/>
      <c r="O62" s="14"/>
      <c r="P62" s="14"/>
      <c r="Q62" s="14"/>
    </row>
    <row r="63" spans="1:17" s="15" customFormat="1" ht="10.5" outlineLevel="1">
      <c r="A63" s="28"/>
      <c r="B63" s="50" t="s">
        <v>80</v>
      </c>
      <c r="C63" s="43">
        <v>4.676292738185297E-06</v>
      </c>
      <c r="D63" s="43">
        <v>4.650892886189061E-06</v>
      </c>
      <c r="E63" s="40">
        <v>0</v>
      </c>
      <c r="F63" s="40">
        <v>0</v>
      </c>
      <c r="G63" s="41">
        <v>0</v>
      </c>
      <c r="H63" s="41">
        <v>0</v>
      </c>
      <c r="I63" s="42">
        <v>0</v>
      </c>
      <c r="J63" s="36">
        <v>0</v>
      </c>
      <c r="K63" s="42">
        <v>0</v>
      </c>
      <c r="L63" s="14"/>
      <c r="M63" s="14"/>
      <c r="N63" s="14"/>
      <c r="O63" s="14"/>
      <c r="P63" s="14"/>
      <c r="Q63" s="14"/>
    </row>
    <row r="64" spans="1:17" s="15" customFormat="1" ht="10.5" outlineLevel="1">
      <c r="A64" s="28"/>
      <c r="B64" s="50" t="s">
        <v>81</v>
      </c>
      <c r="C64" s="39">
        <v>0.0009410190795461734</v>
      </c>
      <c r="D64" s="39">
        <v>0.0009359078201181799</v>
      </c>
      <c r="E64" s="40"/>
      <c r="F64" s="76">
        <v>14424098.4</v>
      </c>
      <c r="G64" s="41">
        <v>0.0009815041218848104</v>
      </c>
      <c r="H64" s="41">
        <v>0.0009776918252891473</v>
      </c>
      <c r="I64" s="42">
        <v>0</v>
      </c>
      <c r="J64" s="77">
        <v>14197829.4</v>
      </c>
      <c r="K64" s="42">
        <v>-226269</v>
      </c>
      <c r="L64" s="14"/>
      <c r="M64" s="14"/>
      <c r="N64" s="14"/>
      <c r="O64" s="14"/>
      <c r="P64" s="14"/>
      <c r="Q64" s="14"/>
    </row>
    <row r="65" spans="1:17" s="15" customFormat="1" ht="10.5" outlineLevel="1">
      <c r="A65" s="28"/>
      <c r="B65" s="50" t="s">
        <v>82</v>
      </c>
      <c r="C65" s="39">
        <v>3.086253390967563E-06</v>
      </c>
      <c r="D65" s="39">
        <v>3.06949003081405E-06</v>
      </c>
      <c r="E65" s="40">
        <v>0</v>
      </c>
      <c r="F65" s="76">
        <v>47306.61</v>
      </c>
      <c r="G65" s="41">
        <v>2.0954432225760462E-05</v>
      </c>
      <c r="H65" s="41">
        <v>2.0873042337672252E-05</v>
      </c>
      <c r="I65" s="42">
        <v>0</v>
      </c>
      <c r="J65" s="77">
        <v>303113.81</v>
      </c>
      <c r="K65" s="77">
        <v>255807.2</v>
      </c>
      <c r="L65" s="14"/>
      <c r="M65" s="14"/>
      <c r="N65" s="14"/>
      <c r="O65" s="14"/>
      <c r="P65" s="14"/>
      <c r="Q65" s="14"/>
    </row>
    <row r="66" spans="1:17" s="15" customFormat="1" ht="10.5" outlineLevel="1">
      <c r="A66" s="78" t="s">
        <v>83</v>
      </c>
      <c r="B66" s="79" t="s">
        <v>84</v>
      </c>
      <c r="C66" s="80">
        <v>1.0000000000000624</v>
      </c>
      <c r="D66" s="80">
        <v>0.994568378538722</v>
      </c>
      <c r="E66" s="81"/>
      <c r="F66" s="82">
        <v>15328167848.580957</v>
      </c>
      <c r="G66" s="83">
        <v>1.000000000000277</v>
      </c>
      <c r="H66" s="83">
        <v>0.996115862877813</v>
      </c>
      <c r="I66" s="84"/>
      <c r="J66" s="85">
        <v>14465379292.284004</v>
      </c>
      <c r="K66" s="85">
        <v>-862788556.2969532</v>
      </c>
      <c r="L66" s="61"/>
      <c r="M66" s="14"/>
      <c r="N66" s="55"/>
      <c r="O66" s="14"/>
      <c r="P66" s="14"/>
      <c r="Q66" s="14"/>
    </row>
    <row r="67" spans="1:17" s="15" customFormat="1" ht="10.5" outlineLevel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s="15" customFormat="1" ht="10.5" outlineLevel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s="15" customFormat="1" ht="10.5" outlineLevel="1">
      <c r="A69" s="14"/>
      <c r="B69" s="86" t="s">
        <v>85</v>
      </c>
      <c r="C69" s="14"/>
      <c r="D69" s="14"/>
      <c r="E69" s="14"/>
      <c r="F69" s="87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s="15" customFormat="1" ht="10.5" outlineLevel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s="15" customFormat="1" ht="21" outlineLevel="1">
      <c r="A71" s="14"/>
      <c r="B71" s="88" t="s">
        <v>86</v>
      </c>
      <c r="C71" s="89" t="s">
        <v>87</v>
      </c>
      <c r="D71" s="89" t="s">
        <v>88</v>
      </c>
      <c r="E71" s="90" t="s">
        <v>13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s="15" customFormat="1" ht="10.5" outlineLevel="1">
      <c r="A72" s="14"/>
      <c r="B72" s="70"/>
      <c r="C72" s="70"/>
      <c r="D72" s="70"/>
      <c r="E72" s="70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s="15" customFormat="1" ht="10.5" outlineLevel="1">
      <c r="A73" s="14"/>
      <c r="B73" s="70" t="s">
        <v>89</v>
      </c>
      <c r="C73" s="75">
        <f>'[1]Anexa 5 workings'!D59</f>
        <v>14465379292.279999</v>
      </c>
      <c r="D73" s="75">
        <v>15328167848.58</v>
      </c>
      <c r="E73" s="36">
        <f>C73-D73</f>
        <v>-862788556.3000011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s="15" customFormat="1" ht="10.5" outlineLevel="1">
      <c r="A74" s="14"/>
      <c r="B74" s="91"/>
      <c r="C74" s="75"/>
      <c r="D74" s="75"/>
      <c r="E74" s="36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s="15" customFormat="1" ht="10.5" outlineLevel="1">
      <c r="A75" s="14"/>
      <c r="B75" s="91" t="s">
        <v>90</v>
      </c>
      <c r="C75" s="92">
        <f>'[1]Anexa 5 workings'!D60</f>
        <v>13407569096</v>
      </c>
      <c r="D75" s="92">
        <v>13778392208</v>
      </c>
      <c r="E75" s="93">
        <f>C75-D75</f>
        <v>-370823112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s="15" customFormat="1" ht="10.5" outlineLevel="1">
      <c r="A76" s="14"/>
      <c r="B76" s="84" t="s">
        <v>91</v>
      </c>
      <c r="C76" s="84">
        <f>'[1]Anexa 5 workings'!D61</f>
        <v>1.0788</v>
      </c>
      <c r="D76" s="94">
        <f>TRUNC(D73/D75,4)</f>
        <v>1.1124</v>
      </c>
      <c r="E76" s="95">
        <f>C76-D76</f>
        <v>-0.033600000000000074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s="15" customFormat="1" ht="10.5" outlineLevel="1">
      <c r="A77" s="14"/>
      <c r="B77" s="96"/>
      <c r="C77" s="97"/>
      <c r="D77" s="97"/>
      <c r="E77" s="9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s="15" customFormat="1" ht="10.5">
      <c r="A78" s="14"/>
      <c r="B78" s="96"/>
      <c r="C78" s="97"/>
      <c r="D78" s="97"/>
      <c r="E78" s="97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75">
      <c r="A79" s="98"/>
      <c r="B79" s="99" t="s">
        <v>92</v>
      </c>
      <c r="C79" s="2"/>
      <c r="D79" s="3"/>
      <c r="E79" s="100"/>
      <c r="F79" s="101"/>
      <c r="G79" s="101"/>
      <c r="H79" s="101"/>
      <c r="I79" s="101"/>
      <c r="J79" s="101"/>
      <c r="K79" s="101"/>
      <c r="L79" s="98"/>
      <c r="M79" s="98"/>
      <c r="N79" s="98"/>
      <c r="O79" s="98"/>
      <c r="P79" s="102"/>
      <c r="Q79" s="98"/>
    </row>
    <row r="80" spans="1:17" ht="10.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102"/>
      <c r="Q80" s="98"/>
    </row>
    <row r="81" spans="1:17" ht="11.25">
      <c r="A81" s="98"/>
      <c r="B81" s="249" t="s">
        <v>93</v>
      </c>
      <c r="C81" s="249"/>
      <c r="D81" s="249"/>
      <c r="E81" s="249"/>
      <c r="F81" s="249"/>
      <c r="G81" s="249"/>
      <c r="H81" s="249"/>
      <c r="I81" s="249"/>
      <c r="J81" s="249"/>
      <c r="K81" s="249"/>
      <c r="L81" s="98"/>
      <c r="M81" s="98"/>
      <c r="N81" s="98"/>
      <c r="O81" s="98"/>
      <c r="P81" s="102"/>
      <c r="Q81" s="98"/>
    </row>
    <row r="82" spans="1:17" ht="10.5">
      <c r="A82" s="98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98"/>
      <c r="M82" s="98"/>
      <c r="N82" s="98"/>
      <c r="O82" s="98"/>
      <c r="P82" s="102"/>
      <c r="Q82" s="98"/>
    </row>
    <row r="83" spans="1:17" ht="10.5">
      <c r="A83" s="98"/>
      <c r="B83" s="104" t="s">
        <v>94</v>
      </c>
      <c r="C83" s="104"/>
      <c r="D83" s="104"/>
      <c r="E83" s="104"/>
      <c r="F83" s="104"/>
      <c r="G83" s="104"/>
      <c r="H83" s="104"/>
      <c r="I83" s="104"/>
      <c r="J83" s="104"/>
      <c r="K83" s="104"/>
      <c r="L83" s="98"/>
      <c r="M83" s="98"/>
      <c r="N83" s="98"/>
      <c r="O83" s="98"/>
      <c r="P83" s="102"/>
      <c r="Q83" s="98"/>
    </row>
    <row r="84" spans="1:17" ht="10.5">
      <c r="A84" s="98"/>
      <c r="B84" s="105"/>
      <c r="C84" s="106"/>
      <c r="D84" s="106"/>
      <c r="E84" s="106"/>
      <c r="F84" s="106"/>
      <c r="G84" s="106"/>
      <c r="H84" s="106"/>
      <c r="I84" s="106"/>
      <c r="J84" s="106"/>
      <c r="K84" s="106"/>
      <c r="L84" s="98"/>
      <c r="M84" s="98"/>
      <c r="N84" s="98"/>
      <c r="O84" s="98"/>
      <c r="P84" s="102"/>
      <c r="Q84" s="98"/>
    </row>
    <row r="85" spans="1:27" s="115" customFormat="1" ht="31.5">
      <c r="A85" s="107"/>
      <c r="B85" s="108" t="s">
        <v>95</v>
      </c>
      <c r="C85" s="109" t="s">
        <v>96</v>
      </c>
      <c r="D85" s="109" t="s">
        <v>97</v>
      </c>
      <c r="E85" s="109" t="s">
        <v>98</v>
      </c>
      <c r="F85" s="109" t="s">
        <v>99</v>
      </c>
      <c r="G85" s="109" t="s">
        <v>100</v>
      </c>
      <c r="H85" s="109" t="s">
        <v>101</v>
      </c>
      <c r="I85" s="109" t="s">
        <v>102</v>
      </c>
      <c r="J85" s="109" t="s">
        <v>103</v>
      </c>
      <c r="K85" s="109" t="s">
        <v>104</v>
      </c>
      <c r="L85" s="108" t="s">
        <v>105</v>
      </c>
      <c r="M85" s="107"/>
      <c r="N85" s="107"/>
      <c r="O85" s="110"/>
      <c r="P85" s="111"/>
      <c r="Q85" s="112"/>
      <c r="R85" s="113"/>
      <c r="S85" s="113"/>
      <c r="T85" s="113"/>
      <c r="U85" s="113"/>
      <c r="V85" s="113"/>
      <c r="W85" s="113"/>
      <c r="X85" s="113"/>
      <c r="Y85" s="113"/>
      <c r="Z85" s="114"/>
      <c r="AA85" s="114"/>
    </row>
    <row r="86" spans="1:27" s="115" customFormat="1" ht="10.5">
      <c r="A86" s="107"/>
      <c r="B86" s="116" t="s">
        <v>106</v>
      </c>
      <c r="C86" s="117" t="s">
        <v>107</v>
      </c>
      <c r="D86" s="118">
        <v>40906</v>
      </c>
      <c r="E86" s="119">
        <v>72884714</v>
      </c>
      <c r="F86" s="120">
        <v>0.5</v>
      </c>
      <c r="G86" s="121">
        <v>3.25</v>
      </c>
      <c r="H86" s="122">
        <v>236875320.5</v>
      </c>
      <c r="I86" s="123">
        <v>0.1021</v>
      </c>
      <c r="J86" s="124">
        <v>0.016311723288180712</v>
      </c>
      <c r="K86" s="125">
        <v>0.016375327304857988</v>
      </c>
      <c r="L86" s="120" t="s">
        <v>108</v>
      </c>
      <c r="M86" s="107"/>
      <c r="N86" s="107"/>
      <c r="O86" s="126"/>
      <c r="P86" s="127"/>
      <c r="Q86" s="128"/>
      <c r="R86" s="129"/>
      <c r="S86" s="130"/>
      <c r="T86" s="131"/>
      <c r="U86" s="132"/>
      <c r="V86" s="132"/>
      <c r="W86" s="131"/>
      <c r="X86" s="133"/>
      <c r="Y86" s="133"/>
      <c r="Z86" s="114"/>
      <c r="AA86" s="114"/>
    </row>
    <row r="87" spans="1:27" s="115" customFormat="1" ht="10.5">
      <c r="A87" s="107"/>
      <c r="B87" s="134" t="s">
        <v>109</v>
      </c>
      <c r="C87" s="135" t="s">
        <v>110</v>
      </c>
      <c r="D87" s="118">
        <v>40907</v>
      </c>
      <c r="E87" s="136">
        <v>58530066</v>
      </c>
      <c r="F87" s="137">
        <v>0.1</v>
      </c>
      <c r="G87" s="138">
        <v>1.35</v>
      </c>
      <c r="H87" s="139">
        <v>79015589.1</v>
      </c>
      <c r="I87" s="140">
        <v>0.1112</v>
      </c>
      <c r="J87" s="141">
        <v>0.005441176489518619</v>
      </c>
      <c r="K87" s="34">
        <v>0.005462393173621771</v>
      </c>
      <c r="L87" s="137" t="s">
        <v>108</v>
      </c>
      <c r="M87" s="107"/>
      <c r="N87" s="107"/>
      <c r="O87" s="126"/>
      <c r="P87" s="127"/>
      <c r="Q87" s="128"/>
      <c r="S87" s="130"/>
      <c r="T87" s="131"/>
      <c r="U87" s="132"/>
      <c r="V87" s="132"/>
      <c r="W87" s="131"/>
      <c r="X87" s="133"/>
      <c r="Y87" s="133"/>
      <c r="Z87" s="114"/>
      <c r="AA87" s="114"/>
    </row>
    <row r="88" spans="1:27" s="115" customFormat="1" ht="10.5">
      <c r="A88" s="107"/>
      <c r="B88" s="134" t="s">
        <v>111</v>
      </c>
      <c r="C88" s="135" t="s">
        <v>112</v>
      </c>
      <c r="D88" s="118">
        <v>40907</v>
      </c>
      <c r="E88" s="136">
        <v>2571461</v>
      </c>
      <c r="F88" s="137">
        <v>3.3</v>
      </c>
      <c r="G88" s="138">
        <v>34.98</v>
      </c>
      <c r="H88" s="139">
        <v>89949705.78</v>
      </c>
      <c r="I88" s="140">
        <v>0.297</v>
      </c>
      <c r="J88" s="141">
        <v>0.0061941223232524515</v>
      </c>
      <c r="K88" s="34">
        <v>0.006218274955846135</v>
      </c>
      <c r="L88" s="137" t="s">
        <v>108</v>
      </c>
      <c r="M88" s="107"/>
      <c r="N88" s="107"/>
      <c r="O88" s="126"/>
      <c r="P88" s="127"/>
      <c r="Q88" s="128"/>
      <c r="S88" s="130"/>
      <c r="T88" s="131"/>
      <c r="U88" s="132"/>
      <c r="V88" s="132"/>
      <c r="W88" s="131"/>
      <c r="X88" s="133"/>
      <c r="Y88" s="133"/>
      <c r="Z88" s="114"/>
      <c r="AA88" s="114"/>
    </row>
    <row r="89" spans="1:27" ht="12" customHeight="1">
      <c r="A89" s="98"/>
      <c r="B89" s="142" t="s">
        <v>113</v>
      </c>
      <c r="C89" s="135" t="s">
        <v>114</v>
      </c>
      <c r="D89" s="118">
        <v>40897</v>
      </c>
      <c r="E89" s="136">
        <v>2622273</v>
      </c>
      <c r="F89" s="137">
        <v>0.1</v>
      </c>
      <c r="G89" s="138">
        <v>0.56</v>
      </c>
      <c r="H89" s="139">
        <v>1468472.88</v>
      </c>
      <c r="I89" s="140">
        <v>0.0281</v>
      </c>
      <c r="J89" s="141">
        <v>0.00010112207225386233</v>
      </c>
      <c r="K89" s="34">
        <v>0.00010151637577755783</v>
      </c>
      <c r="L89" s="137" t="s">
        <v>108</v>
      </c>
      <c r="M89" s="107"/>
      <c r="N89" s="107"/>
      <c r="O89" s="126"/>
      <c r="P89" s="127"/>
      <c r="Q89" s="128"/>
      <c r="R89" s="143"/>
      <c r="S89" s="144"/>
      <c r="T89" s="144"/>
      <c r="U89" s="132"/>
      <c r="V89" s="131"/>
      <c r="W89" s="145"/>
      <c r="X89" s="145"/>
      <c r="Y89" s="145"/>
      <c r="Z89" s="146"/>
      <c r="AA89" s="146"/>
    </row>
    <row r="90" spans="1:27" ht="10.5">
      <c r="A90" s="98"/>
      <c r="B90" s="147" t="s">
        <v>115</v>
      </c>
      <c r="C90" s="148" t="s">
        <v>116</v>
      </c>
      <c r="D90" s="118">
        <v>40906</v>
      </c>
      <c r="E90" s="136">
        <v>1620975</v>
      </c>
      <c r="F90" s="149">
        <v>0.3</v>
      </c>
      <c r="G90" s="138">
        <v>0.115</v>
      </c>
      <c r="H90" s="139">
        <v>186412.13</v>
      </c>
      <c r="I90" s="140">
        <v>0.1007</v>
      </c>
      <c r="J90" s="141">
        <v>1.2836723875252214E-05</v>
      </c>
      <c r="K90" s="34">
        <v>1.2886777887634508E-05</v>
      </c>
      <c r="L90" s="137" t="s">
        <v>108</v>
      </c>
      <c r="M90" s="107"/>
      <c r="N90" s="107"/>
      <c r="O90" s="126"/>
      <c r="P90" s="127"/>
      <c r="Q90" s="128"/>
      <c r="R90" s="143"/>
      <c r="S90" s="130"/>
      <c r="T90" s="132"/>
      <c r="U90" s="132"/>
      <c r="V90" s="131"/>
      <c r="W90" s="145"/>
      <c r="X90" s="145"/>
      <c r="Y90" s="145"/>
      <c r="Z90" s="146"/>
      <c r="AA90" s="146"/>
    </row>
    <row r="91" spans="1:27" s="115" customFormat="1" ht="10.5">
      <c r="A91" s="107"/>
      <c r="B91" s="134" t="s">
        <v>117</v>
      </c>
      <c r="C91" s="135" t="s">
        <v>118</v>
      </c>
      <c r="D91" s="118">
        <v>40907</v>
      </c>
      <c r="E91" s="136">
        <v>49216526</v>
      </c>
      <c r="F91" s="137">
        <v>0.1</v>
      </c>
      <c r="G91" s="138">
        <v>0.18</v>
      </c>
      <c r="H91" s="139">
        <v>8858974.68</v>
      </c>
      <c r="I91" s="140">
        <v>0.0845</v>
      </c>
      <c r="J91" s="141">
        <v>0.0006100472742037272</v>
      </c>
      <c r="K91" s="34">
        <v>0.0006124260208460575</v>
      </c>
      <c r="L91" s="137" t="s">
        <v>108</v>
      </c>
      <c r="M91" s="107"/>
      <c r="N91" s="107"/>
      <c r="O91" s="126"/>
      <c r="P91" s="127"/>
      <c r="Q91" s="128"/>
      <c r="S91" s="130"/>
      <c r="T91" s="131"/>
      <c r="U91" s="132"/>
      <c r="V91" s="132"/>
      <c r="W91" s="131"/>
      <c r="X91" s="133"/>
      <c r="Y91" s="133"/>
      <c r="Z91" s="114"/>
      <c r="AA91" s="114"/>
    </row>
    <row r="92" spans="1:27" s="115" customFormat="1" ht="10.5">
      <c r="A92" s="107"/>
      <c r="B92" s="134" t="s">
        <v>119</v>
      </c>
      <c r="C92" s="135" t="s">
        <v>120</v>
      </c>
      <c r="D92" s="118">
        <v>40907</v>
      </c>
      <c r="E92" s="136">
        <v>1311691</v>
      </c>
      <c r="F92" s="137">
        <v>2.5</v>
      </c>
      <c r="G92" s="138">
        <v>10.55</v>
      </c>
      <c r="H92" s="139">
        <v>13838340.05</v>
      </c>
      <c r="I92" s="140">
        <v>0.2099</v>
      </c>
      <c r="J92" s="141">
        <v>0.0009529366469536823</v>
      </c>
      <c r="K92" s="34">
        <v>0.0009566524161164138</v>
      </c>
      <c r="L92" s="137" t="s">
        <v>108</v>
      </c>
      <c r="M92" s="107"/>
      <c r="N92" s="107"/>
      <c r="O92" s="126"/>
      <c r="P92" s="127"/>
      <c r="Q92" s="128"/>
      <c r="S92" s="130"/>
      <c r="T92" s="131"/>
      <c r="U92" s="132"/>
      <c r="V92" s="132"/>
      <c r="W92" s="131"/>
      <c r="X92" s="133"/>
      <c r="Y92" s="133"/>
      <c r="Z92" s="114"/>
      <c r="AA92" s="114"/>
    </row>
    <row r="93" spans="1:27" s="115" customFormat="1" ht="10.5">
      <c r="A93" s="107"/>
      <c r="B93" s="134" t="s">
        <v>121</v>
      </c>
      <c r="C93" s="135" t="s">
        <v>122</v>
      </c>
      <c r="D93" s="118">
        <v>40907</v>
      </c>
      <c r="E93" s="136">
        <v>11391130186</v>
      </c>
      <c r="F93" s="137">
        <v>0.1</v>
      </c>
      <c r="G93" s="138">
        <v>0.29</v>
      </c>
      <c r="H93" s="139">
        <v>3303427753.94</v>
      </c>
      <c r="I93" s="140">
        <v>0.201</v>
      </c>
      <c r="J93" s="141">
        <v>0.22748085073204405</v>
      </c>
      <c r="K93" s="34">
        <v>0.22836786282562258</v>
      </c>
      <c r="L93" s="137" t="s">
        <v>108</v>
      </c>
      <c r="M93" s="107"/>
      <c r="N93" s="107"/>
      <c r="O93" s="126"/>
      <c r="P93" s="127"/>
      <c r="Q93" s="128"/>
      <c r="S93" s="130"/>
      <c r="T93" s="131"/>
      <c r="U93" s="132"/>
      <c r="V93" s="132"/>
      <c r="W93" s="131"/>
      <c r="X93" s="133"/>
      <c r="Y93" s="133"/>
      <c r="Z93" s="114"/>
      <c r="AA93" s="114"/>
    </row>
    <row r="94" spans="1:27" s="115" customFormat="1" ht="10.5">
      <c r="A94" s="107"/>
      <c r="B94" s="134" t="s">
        <v>123</v>
      </c>
      <c r="C94" s="148" t="s">
        <v>124</v>
      </c>
      <c r="D94" s="118">
        <v>40896</v>
      </c>
      <c r="E94" s="136">
        <v>5832482</v>
      </c>
      <c r="F94" s="149">
        <v>0.1</v>
      </c>
      <c r="G94" s="138">
        <v>0.29</v>
      </c>
      <c r="H94" s="139">
        <v>1691419.78</v>
      </c>
      <c r="I94" s="140">
        <v>0.1542</v>
      </c>
      <c r="J94" s="141">
        <v>0.00011647465576944937</v>
      </c>
      <c r="K94" s="34">
        <v>0.00011692882335292035</v>
      </c>
      <c r="L94" s="137" t="s">
        <v>108</v>
      </c>
      <c r="M94" s="98"/>
      <c r="N94" s="98"/>
      <c r="O94" s="126"/>
      <c r="P94" s="127"/>
      <c r="Q94" s="128"/>
      <c r="S94" s="130"/>
      <c r="T94" s="131"/>
      <c r="U94" s="132"/>
      <c r="V94" s="132"/>
      <c r="W94" s="131"/>
      <c r="X94" s="133"/>
      <c r="Y94" s="133"/>
      <c r="Z94" s="114"/>
      <c r="AA94" s="114"/>
    </row>
    <row r="95" spans="1:27" s="115" customFormat="1" ht="10.5">
      <c r="A95" s="107"/>
      <c r="B95" s="134" t="s">
        <v>125</v>
      </c>
      <c r="C95" s="135" t="s">
        <v>126</v>
      </c>
      <c r="D95" s="118">
        <v>40907</v>
      </c>
      <c r="E95" s="136">
        <v>9895212</v>
      </c>
      <c r="F95" s="137">
        <v>10</v>
      </c>
      <c r="G95" s="138">
        <v>17.4</v>
      </c>
      <c r="H95" s="139">
        <v>172176688.8</v>
      </c>
      <c r="I95" s="140">
        <v>0.1349</v>
      </c>
      <c r="J95" s="141">
        <v>0.011856442023814816</v>
      </c>
      <c r="K95" s="34">
        <v>0.01190267364035789</v>
      </c>
      <c r="L95" s="137" t="s">
        <v>108</v>
      </c>
      <c r="M95" s="107"/>
      <c r="N95" s="107"/>
      <c r="O95" s="126"/>
      <c r="P95" s="127"/>
      <c r="Q95" s="128"/>
      <c r="S95" s="130"/>
      <c r="T95" s="131"/>
      <c r="U95" s="132"/>
      <c r="V95" s="132"/>
      <c r="W95" s="131"/>
      <c r="X95" s="133"/>
      <c r="Y95" s="133"/>
      <c r="Z95" s="114"/>
      <c r="AA95" s="114"/>
    </row>
    <row r="96" spans="1:27" s="115" customFormat="1" ht="10.5">
      <c r="A96" s="107"/>
      <c r="B96" s="134" t="s">
        <v>127</v>
      </c>
      <c r="C96" s="135" t="s">
        <v>128</v>
      </c>
      <c r="D96" s="118">
        <v>40907</v>
      </c>
      <c r="E96" s="136">
        <v>1764620</v>
      </c>
      <c r="F96" s="137">
        <v>10</v>
      </c>
      <c r="G96" s="138">
        <v>223.35</v>
      </c>
      <c r="H96" s="139">
        <v>394127877</v>
      </c>
      <c r="I96" s="140">
        <v>0.1498</v>
      </c>
      <c r="J96" s="141">
        <v>0.02714045877051224</v>
      </c>
      <c r="K96" s="34">
        <v>0.02724628708563082</v>
      </c>
      <c r="L96" s="137" t="s">
        <v>108</v>
      </c>
      <c r="M96" s="107"/>
      <c r="N96" s="107"/>
      <c r="O96" s="126"/>
      <c r="P96" s="127"/>
      <c r="Q96" s="128"/>
      <c r="S96" s="130"/>
      <c r="T96" s="131"/>
      <c r="U96" s="132"/>
      <c r="V96" s="132"/>
      <c r="W96" s="131"/>
      <c r="X96" s="133"/>
      <c r="Y96" s="133"/>
      <c r="Z96" s="114"/>
      <c r="AA96" s="114"/>
    </row>
    <row r="97" spans="1:27" s="115" customFormat="1" ht="10.5">
      <c r="A97" s="107"/>
      <c r="B97" s="134" t="s">
        <v>129</v>
      </c>
      <c r="C97" s="135" t="s">
        <v>130</v>
      </c>
      <c r="D97" s="118">
        <v>40906</v>
      </c>
      <c r="E97" s="136">
        <v>1154234</v>
      </c>
      <c r="F97" s="137">
        <v>2.5</v>
      </c>
      <c r="G97" s="138">
        <v>15.2</v>
      </c>
      <c r="H97" s="139">
        <v>17544356.8</v>
      </c>
      <c r="I97" s="140">
        <v>0.7897</v>
      </c>
      <c r="J97" s="141">
        <v>0.0012081406065715978</v>
      </c>
      <c r="K97" s="34">
        <v>0.0012128514880604074</v>
      </c>
      <c r="L97" s="137" t="s">
        <v>108</v>
      </c>
      <c r="M97" s="107"/>
      <c r="N97" s="107"/>
      <c r="O97" s="126"/>
      <c r="P97" s="127"/>
      <c r="Q97" s="128"/>
      <c r="S97" s="130"/>
      <c r="T97" s="131"/>
      <c r="U97" s="132"/>
      <c r="V97" s="132"/>
      <c r="W97" s="131"/>
      <c r="X97" s="133"/>
      <c r="Y97" s="133"/>
      <c r="Z97" s="114"/>
      <c r="AA97" s="114"/>
    </row>
    <row r="98" spans="1:27" s="115" customFormat="1" ht="10.5">
      <c r="A98" s="107"/>
      <c r="B98" s="134" t="s">
        <v>131</v>
      </c>
      <c r="C98" s="135" t="s">
        <v>132</v>
      </c>
      <c r="D98" s="118">
        <v>40907</v>
      </c>
      <c r="E98" s="136">
        <v>25387456</v>
      </c>
      <c r="F98" s="149">
        <v>1</v>
      </c>
      <c r="G98" s="138">
        <v>10.71</v>
      </c>
      <c r="H98" s="139">
        <v>271899653.76</v>
      </c>
      <c r="I98" s="140">
        <v>0.0364</v>
      </c>
      <c r="J98" s="141">
        <v>0.018723571138282696</v>
      </c>
      <c r="K98" s="34">
        <v>0.018796579631002806</v>
      </c>
      <c r="L98" s="137" t="s">
        <v>108</v>
      </c>
      <c r="M98" s="107"/>
      <c r="N98" s="107"/>
      <c r="O98" s="126"/>
      <c r="P98" s="127"/>
      <c r="Q98" s="128"/>
      <c r="S98" s="130"/>
      <c r="T98" s="131"/>
      <c r="U98" s="132"/>
      <c r="V98" s="132"/>
      <c r="W98" s="131"/>
      <c r="X98" s="133"/>
      <c r="Y98" s="133"/>
      <c r="Z98" s="114"/>
      <c r="AA98" s="114"/>
    </row>
    <row r="99" spans="1:27" s="115" customFormat="1" ht="10.5">
      <c r="A99" s="107"/>
      <c r="B99" s="134" t="s">
        <v>133</v>
      </c>
      <c r="C99" s="135" t="s">
        <v>134</v>
      </c>
      <c r="D99" s="118">
        <v>40907</v>
      </c>
      <c r="E99" s="136">
        <v>52018905</v>
      </c>
      <c r="F99" s="149">
        <v>1</v>
      </c>
      <c r="G99" s="138">
        <v>0.884</v>
      </c>
      <c r="H99" s="139">
        <v>45984712.02</v>
      </c>
      <c r="I99" s="140">
        <v>0.0293</v>
      </c>
      <c r="J99" s="141">
        <v>0.0031666021448482537</v>
      </c>
      <c r="K99" s="34">
        <v>0.003178949621081937</v>
      </c>
      <c r="L99" s="137" t="s">
        <v>108</v>
      </c>
      <c r="M99" s="107"/>
      <c r="N99" s="107"/>
      <c r="O99" s="126"/>
      <c r="P99" s="127"/>
      <c r="Q99" s="128"/>
      <c r="S99" s="130"/>
      <c r="T99" s="131"/>
      <c r="U99" s="132"/>
      <c r="V99" s="132"/>
      <c r="W99" s="131"/>
      <c r="X99" s="133"/>
      <c r="Y99" s="133"/>
      <c r="Z99" s="114"/>
      <c r="AA99" s="114"/>
    </row>
    <row r="100" spans="1:27" ht="10.5">
      <c r="A100" s="98"/>
      <c r="B100" s="150" t="s">
        <v>135</v>
      </c>
      <c r="C100" s="151"/>
      <c r="D100" s="152"/>
      <c r="E100" s="153"/>
      <c r="F100" s="154"/>
      <c r="G100" s="155"/>
      <c r="H100" s="156">
        <v>4637045277.220001</v>
      </c>
      <c r="I100" s="157"/>
      <c r="J100" s="158">
        <v>0.31931650489008145</v>
      </c>
      <c r="K100" s="158">
        <v>0.3205616101400629</v>
      </c>
      <c r="L100" s="154"/>
      <c r="M100" s="98"/>
      <c r="N100" s="98"/>
      <c r="O100" s="159"/>
      <c r="P100" s="111"/>
      <c r="Q100" s="112"/>
      <c r="S100" s="160"/>
      <c r="T100" s="160"/>
      <c r="U100" s="113"/>
      <c r="V100" s="113"/>
      <c r="W100" s="113"/>
      <c r="X100" s="113"/>
      <c r="Y100" s="113"/>
      <c r="Z100" s="146"/>
      <c r="AA100" s="146"/>
    </row>
    <row r="101" spans="1:27" s="170" customFormat="1" ht="10.5">
      <c r="A101" s="161"/>
      <c r="B101" s="162"/>
      <c r="C101" s="163"/>
      <c r="D101" s="164"/>
      <c r="E101" s="126"/>
      <c r="F101" s="161"/>
      <c r="G101" s="165"/>
      <c r="H101" s="161"/>
      <c r="I101" s="166"/>
      <c r="J101" s="167"/>
      <c r="K101" s="168"/>
      <c r="L101" s="161"/>
      <c r="M101" s="161"/>
      <c r="N101" s="161"/>
      <c r="O101" s="169"/>
      <c r="P101" s="111"/>
      <c r="Q101" s="27"/>
      <c r="S101" s="171"/>
      <c r="T101" s="171"/>
      <c r="U101" s="113"/>
      <c r="V101" s="113"/>
      <c r="W101" s="113"/>
      <c r="X101" s="113"/>
      <c r="Y101" s="113"/>
      <c r="Z101" s="146"/>
      <c r="AA101" s="146"/>
    </row>
    <row r="102" spans="1:27" s="170" customFormat="1" ht="10.5">
      <c r="A102" s="161"/>
      <c r="B102" s="162"/>
      <c r="C102" s="163"/>
      <c r="D102" s="164"/>
      <c r="E102" s="126"/>
      <c r="F102" s="161"/>
      <c r="G102" s="165"/>
      <c r="H102" s="161"/>
      <c r="I102" s="166"/>
      <c r="J102" s="167"/>
      <c r="K102" s="168"/>
      <c r="L102" s="161"/>
      <c r="M102" s="161"/>
      <c r="N102" s="161"/>
      <c r="O102" s="112"/>
      <c r="P102" s="111"/>
      <c r="Q102" s="27"/>
      <c r="S102" s="171"/>
      <c r="T102" s="171"/>
      <c r="U102" s="113"/>
      <c r="V102" s="113"/>
      <c r="W102" s="113"/>
      <c r="X102" s="113"/>
      <c r="Y102" s="113"/>
      <c r="Z102" s="146"/>
      <c r="AA102" s="146"/>
    </row>
    <row r="103" spans="1:27" s="170" customFormat="1" ht="10.5">
      <c r="A103" s="161"/>
      <c r="B103" s="104" t="s">
        <v>136</v>
      </c>
      <c r="C103" s="163"/>
      <c r="D103" s="164"/>
      <c r="E103" s="126"/>
      <c r="F103" s="161"/>
      <c r="G103" s="165"/>
      <c r="H103" s="126"/>
      <c r="I103" s="166"/>
      <c r="J103" s="167"/>
      <c r="K103" s="168"/>
      <c r="L103" s="161"/>
      <c r="M103" s="161"/>
      <c r="N103" s="161"/>
      <c r="O103" s="112"/>
      <c r="P103" s="111"/>
      <c r="Q103" s="112"/>
      <c r="R103" s="113"/>
      <c r="S103" s="171"/>
      <c r="T103" s="171"/>
      <c r="U103" s="113"/>
      <c r="V103" s="113"/>
      <c r="W103" s="113"/>
      <c r="X103" s="113"/>
      <c r="Y103" s="113"/>
      <c r="Z103" s="146"/>
      <c r="AA103" s="146"/>
    </row>
    <row r="104" spans="1:27" s="170" customFormat="1" ht="10.5">
      <c r="A104" s="161"/>
      <c r="B104" s="172"/>
      <c r="C104" s="163"/>
      <c r="D104" s="164"/>
      <c r="E104" s="126"/>
      <c r="F104" s="161"/>
      <c r="G104" s="165"/>
      <c r="H104" s="126"/>
      <c r="I104" s="166"/>
      <c r="J104" s="167"/>
      <c r="K104" s="168"/>
      <c r="L104" s="161"/>
      <c r="M104" s="161"/>
      <c r="N104" s="161"/>
      <c r="O104" s="112"/>
      <c r="P104" s="111"/>
      <c r="Q104" s="112"/>
      <c r="R104" s="113"/>
      <c r="S104" s="171"/>
      <c r="T104" s="171"/>
      <c r="U104" s="113"/>
      <c r="V104" s="113"/>
      <c r="W104" s="113"/>
      <c r="X104" s="113"/>
      <c r="Y104" s="113"/>
      <c r="Z104" s="146"/>
      <c r="AA104" s="146"/>
    </row>
    <row r="105" spans="1:27" s="115" customFormat="1" ht="31.5">
      <c r="A105" s="107"/>
      <c r="B105" s="108" t="s">
        <v>95</v>
      </c>
      <c r="C105" s="109" t="s">
        <v>96</v>
      </c>
      <c r="D105" s="109" t="s">
        <v>97</v>
      </c>
      <c r="E105" s="109" t="s">
        <v>98</v>
      </c>
      <c r="F105" s="109" t="s">
        <v>99</v>
      </c>
      <c r="G105" s="109" t="s">
        <v>100</v>
      </c>
      <c r="H105" s="109" t="s">
        <v>101</v>
      </c>
      <c r="I105" s="109" t="s">
        <v>102</v>
      </c>
      <c r="J105" s="109" t="s">
        <v>103</v>
      </c>
      <c r="K105" s="109" t="s">
        <v>104</v>
      </c>
      <c r="L105" s="108" t="s">
        <v>105</v>
      </c>
      <c r="M105" s="107"/>
      <c r="N105" s="107"/>
      <c r="O105" s="110"/>
      <c r="P105" s="111"/>
      <c r="Q105" s="112"/>
      <c r="R105" s="113"/>
      <c r="S105" s="173"/>
      <c r="T105" s="173"/>
      <c r="U105" s="113"/>
      <c r="V105" s="113"/>
      <c r="W105" s="113"/>
      <c r="X105" s="113"/>
      <c r="Y105" s="113"/>
      <c r="Z105" s="114"/>
      <c r="AA105" s="114"/>
    </row>
    <row r="106" spans="1:27" s="177" customFormat="1" ht="21">
      <c r="A106" s="107"/>
      <c r="B106" s="174" t="s">
        <v>137</v>
      </c>
      <c r="C106" s="175" t="s">
        <v>138</v>
      </c>
      <c r="D106" s="118">
        <v>40771</v>
      </c>
      <c r="E106" s="119">
        <v>89249</v>
      </c>
      <c r="F106" s="176">
        <v>2.5</v>
      </c>
      <c r="G106" s="121">
        <v>31</v>
      </c>
      <c r="H106" s="122">
        <v>2766719</v>
      </c>
      <c r="I106" s="123">
        <v>0.7189</v>
      </c>
      <c r="J106" s="124">
        <v>0.00019052197860414946</v>
      </c>
      <c r="K106" s="125">
        <v>0.00019126487761551923</v>
      </c>
      <c r="L106" s="120" t="s">
        <v>139</v>
      </c>
      <c r="M106" s="107"/>
      <c r="N106" s="107"/>
      <c r="O106" s="126"/>
      <c r="P106" s="127"/>
      <c r="Q106" s="112"/>
      <c r="R106" s="113"/>
      <c r="S106" s="113"/>
      <c r="T106" s="113"/>
      <c r="U106" s="113"/>
      <c r="V106" s="113"/>
      <c r="W106" s="113"/>
      <c r="X106" s="113"/>
      <c r="Y106" s="113"/>
      <c r="Z106" s="114"/>
      <c r="AA106" s="114"/>
    </row>
    <row r="107" spans="1:27" ht="10.5">
      <c r="A107" s="98"/>
      <c r="B107" s="142" t="s">
        <v>140</v>
      </c>
      <c r="C107" s="135" t="s">
        <v>141</v>
      </c>
      <c r="D107" s="178">
        <v>40396</v>
      </c>
      <c r="E107" s="136">
        <v>256116</v>
      </c>
      <c r="F107" s="137">
        <v>2.5</v>
      </c>
      <c r="G107" s="138">
        <v>4.1212</v>
      </c>
      <c r="H107" s="139">
        <v>1055505.26</v>
      </c>
      <c r="I107" s="140">
        <v>0.1136</v>
      </c>
      <c r="J107" s="141">
        <v>7.268426991041997E-05</v>
      </c>
      <c r="K107" s="34">
        <v>7.296768640994506E-05</v>
      </c>
      <c r="L107" s="137" t="s">
        <v>142</v>
      </c>
      <c r="M107" s="98"/>
      <c r="N107" s="98"/>
      <c r="O107" s="126"/>
      <c r="P107" s="127"/>
      <c r="Q107" s="128"/>
      <c r="R107" s="143"/>
      <c r="S107" s="144"/>
      <c r="T107" s="144"/>
      <c r="U107" s="132"/>
      <c r="V107" s="131"/>
      <c r="W107" s="145"/>
      <c r="X107" s="145"/>
      <c r="Y107" s="145"/>
      <c r="Z107" s="146"/>
      <c r="AA107" s="146"/>
    </row>
    <row r="108" spans="1:27" ht="10.5">
      <c r="A108" s="98"/>
      <c r="B108" s="147" t="s">
        <v>143</v>
      </c>
      <c r="C108" s="148" t="s">
        <v>144</v>
      </c>
      <c r="D108" s="118">
        <v>40871</v>
      </c>
      <c r="E108" s="136">
        <v>59604</v>
      </c>
      <c r="F108" s="149">
        <v>2.5</v>
      </c>
      <c r="G108" s="138">
        <v>2.7593</v>
      </c>
      <c r="H108" s="139">
        <v>164465.32</v>
      </c>
      <c r="I108" s="140">
        <v>0.0535</v>
      </c>
      <c r="J108" s="141">
        <v>1.1325421258235693E-05</v>
      </c>
      <c r="K108" s="34">
        <v>1.1369582274816202E-05</v>
      </c>
      <c r="L108" s="137" t="s">
        <v>142</v>
      </c>
      <c r="M108" s="98"/>
      <c r="N108" s="98"/>
      <c r="O108" s="126"/>
      <c r="P108" s="127"/>
      <c r="Q108" s="128"/>
      <c r="R108" s="143"/>
      <c r="S108" s="144"/>
      <c r="T108" s="144"/>
      <c r="U108" s="132"/>
      <c r="V108" s="131"/>
      <c r="W108" s="145"/>
      <c r="X108" s="145"/>
      <c r="Y108" s="145"/>
      <c r="Z108" s="146"/>
      <c r="AA108" s="146"/>
    </row>
    <row r="109" spans="1:27" ht="21">
      <c r="A109" s="98"/>
      <c r="B109" s="147" t="s">
        <v>145</v>
      </c>
      <c r="C109" s="148" t="s">
        <v>146</v>
      </c>
      <c r="D109" s="118">
        <v>40872</v>
      </c>
      <c r="E109" s="136">
        <v>645647</v>
      </c>
      <c r="F109" s="149">
        <v>2.5</v>
      </c>
      <c r="G109" s="138">
        <v>6</v>
      </c>
      <c r="H109" s="139">
        <v>3873882</v>
      </c>
      <c r="I109" s="140">
        <v>0.655</v>
      </c>
      <c r="J109" s="141">
        <v>0.0002667635070706493</v>
      </c>
      <c r="K109" s="34">
        <v>0.000267803693337474</v>
      </c>
      <c r="L109" s="120" t="s">
        <v>139</v>
      </c>
      <c r="M109" s="98"/>
      <c r="N109" s="98"/>
      <c r="O109" s="126"/>
      <c r="P109" s="127"/>
      <c r="Q109" s="128"/>
      <c r="R109" s="143"/>
      <c r="S109" s="144"/>
      <c r="T109" s="144"/>
      <c r="U109" s="132"/>
      <c r="V109" s="131"/>
      <c r="W109" s="145"/>
      <c r="X109" s="145"/>
      <c r="Y109" s="145"/>
      <c r="Z109" s="146"/>
      <c r="AA109" s="146"/>
    </row>
    <row r="110" spans="1:27" ht="10.5">
      <c r="A110" s="98"/>
      <c r="B110" s="147" t="s">
        <v>147</v>
      </c>
      <c r="C110" s="148" t="s">
        <v>148</v>
      </c>
      <c r="D110" s="178">
        <v>40143</v>
      </c>
      <c r="E110" s="136">
        <v>954376</v>
      </c>
      <c r="F110" s="149">
        <v>2.5</v>
      </c>
      <c r="G110" s="138">
        <v>7.1407</v>
      </c>
      <c r="H110" s="139">
        <v>6814912.7</v>
      </c>
      <c r="I110" s="140">
        <v>0.2814</v>
      </c>
      <c r="J110" s="141">
        <v>0.0004692889489747772</v>
      </c>
      <c r="K110" s="34">
        <v>0.00047111883914699963</v>
      </c>
      <c r="L110" s="137" t="s">
        <v>142</v>
      </c>
      <c r="M110" s="98"/>
      <c r="N110" s="98"/>
      <c r="O110" s="126"/>
      <c r="P110" s="127"/>
      <c r="Q110" s="128"/>
      <c r="R110" s="143"/>
      <c r="S110" s="144"/>
      <c r="T110" s="144"/>
      <c r="U110" s="132"/>
      <c r="V110" s="131"/>
      <c r="W110" s="145"/>
      <c r="X110" s="145"/>
      <c r="Y110" s="145"/>
      <c r="Z110" s="146"/>
      <c r="AA110" s="146"/>
    </row>
    <row r="111" spans="1:27" ht="21">
      <c r="A111" s="98"/>
      <c r="B111" s="147" t="s">
        <v>149</v>
      </c>
      <c r="C111" s="148" t="s">
        <v>150</v>
      </c>
      <c r="D111" s="178">
        <v>40826</v>
      </c>
      <c r="E111" s="136">
        <v>60054</v>
      </c>
      <c r="F111" s="149">
        <v>11.6</v>
      </c>
      <c r="G111" s="138">
        <v>10</v>
      </c>
      <c r="H111" s="139">
        <v>600540</v>
      </c>
      <c r="I111" s="140">
        <v>0.1251</v>
      </c>
      <c r="J111" s="141">
        <v>4.13544234275096E-05</v>
      </c>
      <c r="K111" s="34">
        <v>4.151567600584805E-05</v>
      </c>
      <c r="L111" s="120" t="s">
        <v>139</v>
      </c>
      <c r="M111" s="107"/>
      <c r="N111" s="107"/>
      <c r="O111" s="126"/>
      <c r="P111" s="127"/>
      <c r="Q111" s="128"/>
      <c r="R111" s="143"/>
      <c r="S111" s="130"/>
      <c r="T111" s="132"/>
      <c r="U111" s="132"/>
      <c r="V111" s="131"/>
      <c r="W111" s="145"/>
      <c r="X111" s="145"/>
      <c r="Y111" s="145"/>
      <c r="Z111" s="146"/>
      <c r="AA111" s="146"/>
    </row>
    <row r="112" spans="1:27" ht="21">
      <c r="A112" s="98"/>
      <c r="B112" s="147" t="s">
        <v>151</v>
      </c>
      <c r="C112" s="148" t="s">
        <v>152</v>
      </c>
      <c r="D112" s="118">
        <v>40861</v>
      </c>
      <c r="E112" s="136">
        <v>200170</v>
      </c>
      <c r="F112" s="149">
        <v>2.5</v>
      </c>
      <c r="G112" s="138">
        <v>0</v>
      </c>
      <c r="H112" s="139">
        <v>0</v>
      </c>
      <c r="I112" s="140">
        <v>0.7055</v>
      </c>
      <c r="J112" s="141">
        <v>0</v>
      </c>
      <c r="K112" s="34">
        <v>0</v>
      </c>
      <c r="L112" s="137" t="s">
        <v>153</v>
      </c>
      <c r="M112" s="98"/>
      <c r="N112" s="98"/>
      <c r="O112" s="126"/>
      <c r="P112" s="127"/>
      <c r="Q112" s="128"/>
      <c r="R112" s="143"/>
      <c r="S112" s="144"/>
      <c r="T112" s="144"/>
      <c r="U112" s="132"/>
      <c r="V112" s="131"/>
      <c r="W112" s="145"/>
      <c r="X112" s="145"/>
      <c r="Y112" s="145"/>
      <c r="Z112" s="146"/>
      <c r="AA112" s="146"/>
    </row>
    <row r="113" spans="1:27" ht="21">
      <c r="A113" s="98"/>
      <c r="B113" s="147" t="s">
        <v>154</v>
      </c>
      <c r="C113" s="148" t="s">
        <v>155</v>
      </c>
      <c r="D113" s="178">
        <v>38141</v>
      </c>
      <c r="E113" s="136">
        <v>894600</v>
      </c>
      <c r="F113" s="179">
        <v>0.1</v>
      </c>
      <c r="G113" s="138">
        <v>0</v>
      </c>
      <c r="H113" s="139">
        <v>0</v>
      </c>
      <c r="I113" s="34">
        <v>0.0287</v>
      </c>
      <c r="J113" s="141">
        <v>0</v>
      </c>
      <c r="K113" s="34">
        <v>0</v>
      </c>
      <c r="L113" s="137" t="s">
        <v>153</v>
      </c>
      <c r="M113" s="98"/>
      <c r="N113" s="98"/>
      <c r="O113" s="126"/>
      <c r="P113" s="127"/>
      <c r="Q113" s="128"/>
      <c r="R113" s="180"/>
      <c r="S113" s="144"/>
      <c r="T113" s="144"/>
      <c r="U113" s="132"/>
      <c r="V113" s="131"/>
      <c r="W113" s="145"/>
      <c r="X113" s="145"/>
      <c r="Y113" s="145"/>
      <c r="Z113" s="146"/>
      <c r="AA113" s="146"/>
    </row>
    <row r="114" spans="1:27" ht="10.5">
      <c r="A114" s="98"/>
      <c r="B114" s="147" t="s">
        <v>156</v>
      </c>
      <c r="C114" s="148" t="s">
        <v>157</v>
      </c>
      <c r="D114" s="178">
        <v>37169</v>
      </c>
      <c r="E114" s="136">
        <v>1595520</v>
      </c>
      <c r="F114" s="149">
        <v>2.5</v>
      </c>
      <c r="G114" s="138">
        <v>0</v>
      </c>
      <c r="H114" s="139">
        <v>0</v>
      </c>
      <c r="I114" s="140">
        <v>0.51</v>
      </c>
      <c r="J114" s="141">
        <v>0</v>
      </c>
      <c r="K114" s="34">
        <v>0</v>
      </c>
      <c r="L114" s="137" t="s">
        <v>158</v>
      </c>
      <c r="M114" s="98"/>
      <c r="N114" s="98"/>
      <c r="O114" s="126"/>
      <c r="P114" s="127"/>
      <c r="Q114" s="128"/>
      <c r="R114" s="181"/>
      <c r="S114" s="144"/>
      <c r="T114" s="144"/>
      <c r="U114" s="132"/>
      <c r="V114" s="131"/>
      <c r="W114" s="145"/>
      <c r="X114" s="145"/>
      <c r="Y114" s="145"/>
      <c r="Z114" s="146"/>
      <c r="AA114" s="146"/>
    </row>
    <row r="115" spans="1:27" ht="21">
      <c r="A115" s="98"/>
      <c r="B115" s="134" t="s">
        <v>159</v>
      </c>
      <c r="C115" s="148" t="s">
        <v>160</v>
      </c>
      <c r="D115" s="118">
        <v>40869</v>
      </c>
      <c r="E115" s="136">
        <v>1971566</v>
      </c>
      <c r="F115" s="149">
        <v>2.5</v>
      </c>
      <c r="G115" s="138">
        <v>1.05</v>
      </c>
      <c r="H115" s="139">
        <v>2070144.3</v>
      </c>
      <c r="I115" s="140">
        <v>0.391</v>
      </c>
      <c r="J115" s="141">
        <v>0.0001425544075969052</v>
      </c>
      <c r="K115" s="34">
        <v>0.00014311026749950562</v>
      </c>
      <c r="L115" s="120" t="s">
        <v>139</v>
      </c>
      <c r="M115" s="107"/>
      <c r="N115" s="107"/>
      <c r="O115" s="126"/>
      <c r="P115" s="127"/>
      <c r="Q115" s="128"/>
      <c r="R115" s="143"/>
      <c r="S115" s="144"/>
      <c r="T115" s="144"/>
      <c r="U115" s="132"/>
      <c r="V115" s="131"/>
      <c r="W115" s="145"/>
      <c r="X115" s="145"/>
      <c r="Y115" s="145"/>
      <c r="Z115" s="146"/>
      <c r="AA115" s="146"/>
    </row>
    <row r="116" spans="1:27" ht="10.5">
      <c r="A116" s="98"/>
      <c r="B116" s="147" t="s">
        <v>161</v>
      </c>
      <c r="C116" s="148" t="s">
        <v>162</v>
      </c>
      <c r="D116" s="178">
        <v>40827</v>
      </c>
      <c r="E116" s="136">
        <v>673862</v>
      </c>
      <c r="F116" s="149">
        <v>0.11</v>
      </c>
      <c r="G116" s="138">
        <v>0.0738</v>
      </c>
      <c r="H116" s="139">
        <v>49731.02</v>
      </c>
      <c r="I116" s="140">
        <v>0.6863</v>
      </c>
      <c r="J116" s="141">
        <v>3.4245806416923903E-06</v>
      </c>
      <c r="K116" s="34">
        <v>3.4379340489565213E-06</v>
      </c>
      <c r="L116" s="137" t="s">
        <v>142</v>
      </c>
      <c r="M116" s="98"/>
      <c r="N116" s="98"/>
      <c r="O116" s="126"/>
      <c r="P116" s="127"/>
      <c r="Q116" s="128"/>
      <c r="S116" s="144"/>
      <c r="T116" s="144"/>
      <c r="U116" s="132"/>
      <c r="V116" s="131"/>
      <c r="W116" s="145"/>
      <c r="X116" s="145"/>
      <c r="Y116" s="145"/>
      <c r="Z116" s="146"/>
      <c r="AA116" s="146"/>
    </row>
    <row r="117" spans="1:27" ht="10.5">
      <c r="A117" s="98"/>
      <c r="B117" s="147" t="s">
        <v>163</v>
      </c>
      <c r="C117" s="148" t="s">
        <v>164</v>
      </c>
      <c r="D117" s="178">
        <v>39309</v>
      </c>
      <c r="E117" s="136">
        <v>77234</v>
      </c>
      <c r="F117" s="149">
        <v>2.5</v>
      </c>
      <c r="G117" s="138">
        <v>16.5034</v>
      </c>
      <c r="H117" s="139">
        <v>1274623.6</v>
      </c>
      <c r="I117" s="140">
        <v>0.3999</v>
      </c>
      <c r="J117" s="141">
        <v>8.777321088536421E-05</v>
      </c>
      <c r="K117" s="34">
        <v>8.811546342792764E-05</v>
      </c>
      <c r="L117" s="137" t="s">
        <v>142</v>
      </c>
      <c r="M117" s="98"/>
      <c r="N117" s="98"/>
      <c r="O117" s="126"/>
      <c r="P117" s="127"/>
      <c r="Q117" s="128"/>
      <c r="R117" s="143"/>
      <c r="S117" s="144"/>
      <c r="T117" s="144"/>
      <c r="U117" s="132"/>
      <c r="V117" s="131"/>
      <c r="W117" s="145"/>
      <c r="X117" s="145"/>
      <c r="Y117" s="145"/>
      <c r="Z117" s="146"/>
      <c r="AA117" s="146"/>
    </row>
    <row r="118" spans="1:27" ht="10.5">
      <c r="A118" s="98"/>
      <c r="B118" s="142" t="s">
        <v>165</v>
      </c>
      <c r="C118" s="135" t="s">
        <v>166</v>
      </c>
      <c r="D118" s="178">
        <v>40541</v>
      </c>
      <c r="E118" s="136">
        <v>155855</v>
      </c>
      <c r="F118" s="149">
        <v>2.5</v>
      </c>
      <c r="G118" s="138">
        <v>0.674</v>
      </c>
      <c r="H118" s="139">
        <v>105046.27</v>
      </c>
      <c r="I118" s="140">
        <v>0.4406</v>
      </c>
      <c r="J118" s="141">
        <v>7.233702882506575E-06</v>
      </c>
      <c r="K118" s="34">
        <v>7.261909133351377E-06</v>
      </c>
      <c r="L118" s="137" t="s">
        <v>142</v>
      </c>
      <c r="M118" s="98"/>
      <c r="N118" s="98"/>
      <c r="O118" s="126"/>
      <c r="P118" s="127"/>
      <c r="Q118" s="128"/>
      <c r="R118" s="143"/>
      <c r="S118" s="144"/>
      <c r="T118" s="144"/>
      <c r="U118" s="132"/>
      <c r="V118" s="131"/>
      <c r="W118" s="145"/>
      <c r="X118" s="145"/>
      <c r="Y118" s="145"/>
      <c r="Z118" s="146"/>
      <c r="AA118" s="146"/>
    </row>
    <row r="119" spans="1:20" ht="10.5">
      <c r="A119" s="98"/>
      <c r="B119" s="182" t="s">
        <v>135</v>
      </c>
      <c r="C119" s="154"/>
      <c r="D119" s="154"/>
      <c r="E119" s="154"/>
      <c r="F119" s="154"/>
      <c r="G119" s="154"/>
      <c r="H119" s="183">
        <v>18775569.470000003</v>
      </c>
      <c r="I119" s="154"/>
      <c r="J119" s="83">
        <v>0.0012929244512522096</v>
      </c>
      <c r="K119" s="83">
        <v>0.0012979659289003435</v>
      </c>
      <c r="L119" s="154"/>
      <c r="M119" s="98"/>
      <c r="N119" s="98"/>
      <c r="O119" s="126"/>
      <c r="P119" s="102"/>
      <c r="Q119" s="98"/>
      <c r="R119" s="180"/>
      <c r="S119" s="160"/>
      <c r="T119" s="160"/>
    </row>
    <row r="120" spans="1:17" ht="10.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102"/>
      <c r="Q120" s="27"/>
    </row>
    <row r="121" spans="1:17" s="187" customFormat="1" ht="12.75" customHeight="1">
      <c r="A121" s="184"/>
      <c r="B121" s="104" t="s">
        <v>167</v>
      </c>
      <c r="C121" s="106"/>
      <c r="D121" s="106"/>
      <c r="E121" s="106"/>
      <c r="F121" s="106"/>
      <c r="G121" s="106"/>
      <c r="H121" s="185"/>
      <c r="I121" s="186"/>
      <c r="J121" s="106"/>
      <c r="K121" s="106"/>
      <c r="L121" s="184"/>
      <c r="M121" s="184"/>
      <c r="N121" s="184"/>
      <c r="O121" s="184"/>
      <c r="P121" s="184"/>
      <c r="Q121" s="27"/>
    </row>
    <row r="122" spans="1:17" ht="10.5">
      <c r="A122" s="98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98"/>
      <c r="M122" s="98"/>
      <c r="N122" s="98"/>
      <c r="O122" s="98"/>
      <c r="P122" s="102"/>
      <c r="Q122" s="98"/>
    </row>
    <row r="123" spans="1:27" s="115" customFormat="1" ht="31.5">
      <c r="A123" s="107"/>
      <c r="B123" s="108" t="s">
        <v>95</v>
      </c>
      <c r="C123" s="109" t="s">
        <v>96</v>
      </c>
      <c r="D123" s="109" t="s">
        <v>97</v>
      </c>
      <c r="E123" s="109" t="s">
        <v>168</v>
      </c>
      <c r="F123" s="109" t="s">
        <v>169</v>
      </c>
      <c r="G123" s="109" t="s">
        <v>100</v>
      </c>
      <c r="H123" s="109" t="s">
        <v>170</v>
      </c>
      <c r="I123" s="109" t="s">
        <v>171</v>
      </c>
      <c r="J123" s="109" t="s">
        <v>102</v>
      </c>
      <c r="K123" s="109" t="s">
        <v>103</v>
      </c>
      <c r="L123" s="109" t="s">
        <v>104</v>
      </c>
      <c r="M123" s="108" t="s">
        <v>105</v>
      </c>
      <c r="N123" s="188"/>
      <c r="O123" s="110"/>
      <c r="P123" s="111"/>
      <c r="Q123" s="112"/>
      <c r="R123" s="113"/>
      <c r="S123" s="113"/>
      <c r="T123" s="113"/>
      <c r="U123" s="113"/>
      <c r="V123" s="113"/>
      <c r="W123" s="113"/>
      <c r="X123" s="113"/>
      <c r="Y123" s="113"/>
      <c r="Z123" s="114"/>
      <c r="AA123" s="114"/>
    </row>
    <row r="124" spans="1:27" ht="10.5">
      <c r="A124" s="98"/>
      <c r="B124" s="116" t="s">
        <v>172</v>
      </c>
      <c r="C124" s="117" t="s">
        <v>173</v>
      </c>
      <c r="D124" s="178">
        <v>40907</v>
      </c>
      <c r="E124" s="119">
        <v>1227870</v>
      </c>
      <c r="F124" s="189">
        <v>31.406</v>
      </c>
      <c r="G124" s="189">
        <v>13.585</v>
      </c>
      <c r="H124" s="122">
        <v>16680613.95</v>
      </c>
      <c r="I124" s="122">
        <v>72055218</v>
      </c>
      <c r="J124" s="123">
        <v>0.0032</v>
      </c>
      <c r="K124" s="124">
        <v>0.004961870975011675</v>
      </c>
      <c r="L124" s="125">
        <v>0.004981218711524213</v>
      </c>
      <c r="M124" s="120" t="s">
        <v>108</v>
      </c>
      <c r="N124" s="110"/>
      <c r="O124" s="126"/>
      <c r="P124" s="127"/>
      <c r="Q124" s="128"/>
      <c r="R124" s="130"/>
      <c r="S124" s="131"/>
      <c r="T124" s="132"/>
      <c r="U124" s="132"/>
      <c r="V124" s="131"/>
      <c r="W124" s="145"/>
      <c r="X124" s="145"/>
      <c r="Y124" s="145"/>
      <c r="Z124" s="146"/>
      <c r="AA124" s="146"/>
    </row>
    <row r="125" spans="1:27" s="115" customFormat="1" ht="10.5">
      <c r="A125" s="107"/>
      <c r="B125" s="142" t="s">
        <v>174</v>
      </c>
      <c r="C125" s="135" t="s">
        <v>175</v>
      </c>
      <c r="D125" s="178">
        <v>40907</v>
      </c>
      <c r="E125" s="136">
        <v>1085606</v>
      </c>
      <c r="F125" s="190">
        <v>47.774</v>
      </c>
      <c r="G125" s="190">
        <v>20.065</v>
      </c>
      <c r="H125" s="139">
        <v>21782684.39</v>
      </c>
      <c r="I125" s="139">
        <v>94094574.37</v>
      </c>
      <c r="J125" s="140">
        <v>0.0055</v>
      </c>
      <c r="K125" s="141">
        <v>0.006479546526007047</v>
      </c>
      <c r="L125" s="34">
        <v>0.006504812108191118</v>
      </c>
      <c r="M125" s="137" t="s">
        <v>108</v>
      </c>
      <c r="N125" s="110"/>
      <c r="O125" s="126"/>
      <c r="P125" s="127"/>
      <c r="Q125" s="128"/>
      <c r="R125" s="191"/>
      <c r="S125" s="143"/>
      <c r="T125" s="131"/>
      <c r="U125" s="132"/>
      <c r="V125" s="132"/>
      <c r="W125" s="131"/>
      <c r="X125" s="133"/>
      <c r="Y125" s="133"/>
      <c r="Z125" s="114"/>
      <c r="AA125" s="114"/>
    </row>
    <row r="126" spans="1:27" s="115" customFormat="1" ht="10.5">
      <c r="A126" s="107"/>
      <c r="B126" s="182" t="s">
        <v>135</v>
      </c>
      <c r="C126" s="151"/>
      <c r="D126" s="152"/>
      <c r="E126" s="153"/>
      <c r="F126" s="154"/>
      <c r="G126" s="192"/>
      <c r="H126" s="156">
        <v>38463298.34</v>
      </c>
      <c r="I126" s="156">
        <v>166149792.37</v>
      </c>
      <c r="J126" s="158"/>
      <c r="K126" s="158">
        <v>0.011441417501018722</v>
      </c>
      <c r="L126" s="158">
        <v>0.011486030819715332</v>
      </c>
      <c r="M126" s="193"/>
      <c r="N126" s="110"/>
      <c r="O126" s="194"/>
      <c r="P126" s="127"/>
      <c r="Q126" s="128"/>
      <c r="R126" s="129"/>
      <c r="S126" s="143"/>
      <c r="T126" s="131"/>
      <c r="U126" s="132"/>
      <c r="V126" s="132"/>
      <c r="W126" s="131"/>
      <c r="X126" s="133"/>
      <c r="Y126" s="133"/>
      <c r="Z126" s="114"/>
      <c r="AA126" s="114"/>
    </row>
    <row r="127" spans="1:18" ht="10.5">
      <c r="A127" s="98"/>
      <c r="B127" s="98"/>
      <c r="C127" s="98"/>
      <c r="D127" s="98"/>
      <c r="E127" s="98"/>
      <c r="F127" s="98"/>
      <c r="G127" s="98"/>
      <c r="H127" s="195"/>
      <c r="I127" s="98"/>
      <c r="J127" s="98"/>
      <c r="K127" s="98"/>
      <c r="L127" s="98"/>
      <c r="M127" s="98"/>
      <c r="N127" s="98"/>
      <c r="O127" s="98"/>
      <c r="P127" s="102"/>
      <c r="Q127" s="98"/>
      <c r="R127" s="196"/>
    </row>
    <row r="128" spans="1:18" ht="10.5">
      <c r="A128" s="98"/>
      <c r="B128" s="98" t="s">
        <v>176</v>
      </c>
      <c r="C128" s="98"/>
      <c r="D128" s="98"/>
      <c r="E128" s="98"/>
      <c r="F128" s="98"/>
      <c r="G128" s="98"/>
      <c r="H128" s="195"/>
      <c r="I128" s="98"/>
      <c r="J128" s="98"/>
      <c r="K128" s="98"/>
      <c r="L128" s="98"/>
      <c r="M128" s="98"/>
      <c r="N128" s="98"/>
      <c r="O128" s="98"/>
      <c r="P128" s="102"/>
      <c r="Q128" s="98"/>
      <c r="R128" s="196"/>
    </row>
    <row r="129" spans="1:17" ht="10.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102"/>
      <c r="Q129" s="98"/>
    </row>
    <row r="130" spans="1:17" s="187" customFormat="1" ht="12.75" customHeight="1">
      <c r="A130" s="184"/>
      <c r="B130" s="249" t="s">
        <v>177</v>
      </c>
      <c r="C130" s="249"/>
      <c r="D130" s="249"/>
      <c r="E130" s="249"/>
      <c r="F130" s="249"/>
      <c r="G130" s="249"/>
      <c r="H130" s="249"/>
      <c r="I130" s="249"/>
      <c r="J130" s="249"/>
      <c r="K130" s="249"/>
      <c r="L130" s="184"/>
      <c r="M130" s="184"/>
      <c r="N130" s="184"/>
      <c r="O130" s="184"/>
      <c r="P130" s="184"/>
      <c r="Q130" s="184"/>
    </row>
    <row r="131" spans="1:17" s="187" customFormat="1" ht="12.75" customHeight="1">
      <c r="A131" s="184"/>
      <c r="B131" s="106"/>
      <c r="C131" s="106"/>
      <c r="D131" s="106"/>
      <c r="E131" s="106"/>
      <c r="F131" s="106"/>
      <c r="G131" s="106"/>
      <c r="H131" s="106"/>
      <c r="I131" s="106"/>
      <c r="J131" s="106"/>
      <c r="K131" s="106"/>
      <c r="L131" s="184"/>
      <c r="M131" s="184"/>
      <c r="N131" s="184"/>
      <c r="O131" s="184"/>
      <c r="P131" s="184"/>
      <c r="Q131" s="184"/>
    </row>
    <row r="132" spans="1:17" s="115" customFormat="1" ht="31.5">
      <c r="A132" s="107"/>
      <c r="B132" s="108" t="s">
        <v>95</v>
      </c>
      <c r="C132" s="109" t="s">
        <v>168</v>
      </c>
      <c r="D132" s="109" t="s">
        <v>178</v>
      </c>
      <c r="E132" s="109" t="s">
        <v>179</v>
      </c>
      <c r="F132" s="109" t="s">
        <v>100</v>
      </c>
      <c r="G132" s="109" t="s">
        <v>101</v>
      </c>
      <c r="H132" s="109" t="s">
        <v>102</v>
      </c>
      <c r="I132" s="109" t="s">
        <v>103</v>
      </c>
      <c r="J132" s="109" t="s">
        <v>104</v>
      </c>
      <c r="K132" s="108" t="s">
        <v>180</v>
      </c>
      <c r="L132" s="108" t="s">
        <v>105</v>
      </c>
      <c r="M132" s="107"/>
      <c r="N132" s="107"/>
      <c r="O132" s="107"/>
      <c r="P132" s="197"/>
      <c r="Q132" s="107"/>
    </row>
    <row r="133" spans="1:18" ht="10.5">
      <c r="A133" s="98"/>
      <c r="B133" s="120" t="s">
        <v>181</v>
      </c>
      <c r="C133" s="198">
        <v>23159</v>
      </c>
      <c r="D133" s="199">
        <v>38552</v>
      </c>
      <c r="E133" s="198">
        <v>1490898</v>
      </c>
      <c r="F133" s="200">
        <v>107.7014</v>
      </c>
      <c r="G133" s="201">
        <v>2494256.72</v>
      </c>
      <c r="H133" s="125">
        <v>0.2</v>
      </c>
      <c r="I133" s="124">
        <v>0.00017175966386217612</v>
      </c>
      <c r="J133" s="125">
        <v>0.00017242940330857107</v>
      </c>
      <c r="K133" s="176" t="s">
        <v>182</v>
      </c>
      <c r="L133" s="176" t="s">
        <v>142</v>
      </c>
      <c r="M133" s="98"/>
      <c r="N133" s="98"/>
      <c r="O133" s="126"/>
      <c r="P133" s="127"/>
      <c r="Q133" s="161"/>
      <c r="R133" s="170"/>
    </row>
    <row r="134" spans="1:18" ht="13.5" customHeight="1">
      <c r="A134" s="98"/>
      <c r="B134" s="137" t="s">
        <v>183</v>
      </c>
      <c r="C134" s="202">
        <v>32016</v>
      </c>
      <c r="D134" s="203">
        <v>38552</v>
      </c>
      <c r="E134" s="202">
        <v>2652588</v>
      </c>
      <c r="F134" s="204">
        <v>244.1807</v>
      </c>
      <c r="G134" s="179">
        <v>7817689.29</v>
      </c>
      <c r="H134" s="34">
        <v>0.2</v>
      </c>
      <c r="I134" s="141">
        <v>0.0005383422138797863</v>
      </c>
      <c r="J134" s="34">
        <v>0.0005404413622373668</v>
      </c>
      <c r="K134" s="176" t="s">
        <v>182</v>
      </c>
      <c r="L134" s="149" t="s">
        <v>142</v>
      </c>
      <c r="M134" s="98"/>
      <c r="N134" s="98"/>
      <c r="O134" s="126"/>
      <c r="P134" s="127"/>
      <c r="Q134" s="161"/>
      <c r="R134" s="170"/>
    </row>
    <row r="135" spans="1:18" ht="10.5">
      <c r="A135" s="98"/>
      <c r="B135" s="137" t="s">
        <v>184</v>
      </c>
      <c r="C135" s="202">
        <v>17500</v>
      </c>
      <c r="D135" s="203">
        <v>38552</v>
      </c>
      <c r="E135" s="202">
        <v>1161986</v>
      </c>
      <c r="F135" s="204">
        <v>59.4394</v>
      </c>
      <c r="G135" s="179">
        <v>1040189.5</v>
      </c>
      <c r="H135" s="34">
        <v>0.7</v>
      </c>
      <c r="I135" s="141">
        <v>7.162959507751273E-05</v>
      </c>
      <c r="J135" s="34">
        <v>7.190889910195004E-05</v>
      </c>
      <c r="K135" s="176" t="s">
        <v>182</v>
      </c>
      <c r="L135" s="149" t="s">
        <v>142</v>
      </c>
      <c r="M135" s="98"/>
      <c r="N135" s="98"/>
      <c r="O135" s="126"/>
      <c r="P135" s="127"/>
      <c r="Q135" s="161"/>
      <c r="R135" s="170"/>
    </row>
    <row r="136" spans="1:18" ht="10.5">
      <c r="A136" s="98"/>
      <c r="B136" s="137" t="s">
        <v>185</v>
      </c>
      <c r="C136" s="202">
        <v>3814</v>
      </c>
      <c r="D136" s="203">
        <v>38552</v>
      </c>
      <c r="E136" s="202">
        <v>230675</v>
      </c>
      <c r="F136" s="204">
        <v>229.2837</v>
      </c>
      <c r="G136" s="179">
        <v>874488.03</v>
      </c>
      <c r="H136" s="34">
        <v>0.0862</v>
      </c>
      <c r="I136" s="141">
        <v>6.021904997986598E-05</v>
      </c>
      <c r="J136" s="34">
        <v>6.045386106582797E-05</v>
      </c>
      <c r="K136" s="176" t="s">
        <v>182</v>
      </c>
      <c r="L136" s="149" t="s">
        <v>142</v>
      </c>
      <c r="M136" s="98"/>
      <c r="N136" s="98"/>
      <c r="O136" s="126"/>
      <c r="P136" s="127"/>
      <c r="Q136" s="161"/>
      <c r="R136" s="170"/>
    </row>
    <row r="137" spans="1:18" ht="10.5">
      <c r="A137" s="98"/>
      <c r="B137" s="137" t="s">
        <v>186</v>
      </c>
      <c r="C137" s="202">
        <v>354468</v>
      </c>
      <c r="D137" s="203">
        <v>38552</v>
      </c>
      <c r="E137" s="202">
        <v>118840</v>
      </c>
      <c r="F137" s="204">
        <v>1.2092</v>
      </c>
      <c r="G137" s="179">
        <v>428622.71</v>
      </c>
      <c r="H137" s="34">
        <v>0.2043</v>
      </c>
      <c r="I137" s="141">
        <v>2.9515844140251526E-05</v>
      </c>
      <c r="J137" s="34">
        <v>2.9630934753902435E-05</v>
      </c>
      <c r="K137" s="176" t="s">
        <v>182</v>
      </c>
      <c r="L137" s="149" t="s">
        <v>142</v>
      </c>
      <c r="M137" s="98"/>
      <c r="N137" s="98"/>
      <c r="O137" s="126"/>
      <c r="P137" s="127"/>
      <c r="Q137" s="161"/>
      <c r="R137" s="170"/>
    </row>
    <row r="138" spans="1:18" ht="10.5">
      <c r="A138" s="98"/>
      <c r="B138" s="137" t="s">
        <v>187</v>
      </c>
      <c r="C138" s="202">
        <v>5298</v>
      </c>
      <c r="D138" s="203">
        <v>38552</v>
      </c>
      <c r="E138" s="202">
        <v>37125</v>
      </c>
      <c r="F138" s="204">
        <v>79.6012</v>
      </c>
      <c r="G138" s="179">
        <v>421727.16</v>
      </c>
      <c r="H138" s="34">
        <v>0.0168</v>
      </c>
      <c r="I138" s="141">
        <v>2.904100234042876E-05</v>
      </c>
      <c r="J138" s="34">
        <v>2.915424141177347E-05</v>
      </c>
      <c r="K138" s="176" t="s">
        <v>182</v>
      </c>
      <c r="L138" s="149" t="s">
        <v>142</v>
      </c>
      <c r="M138" s="98"/>
      <c r="N138" s="98"/>
      <c r="O138" s="126"/>
      <c r="P138" s="127"/>
      <c r="Q138" s="161"/>
      <c r="R138" s="170"/>
    </row>
    <row r="139" spans="1:18" ht="10.5">
      <c r="A139" s="98"/>
      <c r="B139" s="137" t="s">
        <v>188</v>
      </c>
      <c r="C139" s="202">
        <v>27554</v>
      </c>
      <c r="D139" s="203">
        <v>38552</v>
      </c>
      <c r="E139" s="202">
        <v>675810</v>
      </c>
      <c r="F139" s="204">
        <v>144.5292</v>
      </c>
      <c r="G139" s="179">
        <v>3982357.58</v>
      </c>
      <c r="H139" s="34">
        <v>0.2</v>
      </c>
      <c r="I139" s="141">
        <v>0.00027423335931507046</v>
      </c>
      <c r="J139" s="34">
        <v>0.0002753026726458073</v>
      </c>
      <c r="K139" s="176" t="s">
        <v>182</v>
      </c>
      <c r="L139" s="149" t="s">
        <v>142</v>
      </c>
      <c r="M139" s="98"/>
      <c r="N139" s="98"/>
      <c r="O139" s="126"/>
      <c r="P139" s="127"/>
      <c r="Q139" s="161"/>
      <c r="R139" s="170"/>
    </row>
    <row r="140" spans="1:18" ht="10.5">
      <c r="A140" s="98"/>
      <c r="B140" s="137" t="s">
        <v>189</v>
      </c>
      <c r="C140" s="202">
        <v>203160</v>
      </c>
      <c r="D140" s="203">
        <v>38552</v>
      </c>
      <c r="E140" s="202">
        <v>15194209</v>
      </c>
      <c r="F140" s="204">
        <v>77.1863</v>
      </c>
      <c r="G140" s="179">
        <v>15681168.71</v>
      </c>
      <c r="H140" s="34">
        <v>0.2</v>
      </c>
      <c r="I140" s="141">
        <v>0.0010798376305850641</v>
      </c>
      <c r="J140" s="34">
        <v>0.0010840482225287279</v>
      </c>
      <c r="K140" s="176" t="s">
        <v>182</v>
      </c>
      <c r="L140" s="149" t="s">
        <v>142</v>
      </c>
      <c r="M140" s="98"/>
      <c r="N140" s="98"/>
      <c r="O140" s="126"/>
      <c r="P140" s="127"/>
      <c r="Q140" s="161"/>
      <c r="R140" s="170"/>
    </row>
    <row r="141" spans="1:18" ht="10.5">
      <c r="A141" s="98"/>
      <c r="B141" s="137" t="s">
        <v>190</v>
      </c>
      <c r="C141" s="202">
        <v>21237</v>
      </c>
      <c r="D141" s="203">
        <v>38552</v>
      </c>
      <c r="E141" s="202">
        <v>1351671</v>
      </c>
      <c r="F141" s="204">
        <v>97.8493</v>
      </c>
      <c r="G141" s="179">
        <v>2078025.58</v>
      </c>
      <c r="H141" s="34">
        <v>0.2</v>
      </c>
      <c r="I141" s="141">
        <v>0.00014309712879827526</v>
      </c>
      <c r="J141" s="34">
        <v>0.00014365510492414242</v>
      </c>
      <c r="K141" s="176" t="s">
        <v>182</v>
      </c>
      <c r="L141" s="149" t="s">
        <v>142</v>
      </c>
      <c r="M141" s="98"/>
      <c r="N141" s="98"/>
      <c r="O141" s="126"/>
      <c r="P141" s="127"/>
      <c r="Q141" s="161"/>
      <c r="R141" s="170"/>
    </row>
    <row r="142" spans="1:18" ht="10.5">
      <c r="A142" s="98"/>
      <c r="B142" s="137" t="s">
        <v>191</v>
      </c>
      <c r="C142" s="202">
        <v>1369125</v>
      </c>
      <c r="D142" s="203">
        <v>38552</v>
      </c>
      <c r="E142" s="202">
        <v>52621414</v>
      </c>
      <c r="F142" s="204">
        <v>45.1186</v>
      </c>
      <c r="G142" s="179">
        <v>61773003.23</v>
      </c>
      <c r="H142" s="34">
        <v>0.1999</v>
      </c>
      <c r="I142" s="141">
        <v>0.004253816451797279</v>
      </c>
      <c r="J142" s="34">
        <v>0.004270403283719461</v>
      </c>
      <c r="K142" s="176" t="s">
        <v>182</v>
      </c>
      <c r="L142" s="149" t="s">
        <v>142</v>
      </c>
      <c r="M142" s="98"/>
      <c r="N142" s="98"/>
      <c r="O142" s="126"/>
      <c r="P142" s="127"/>
      <c r="Q142" s="161"/>
      <c r="R142" s="170"/>
    </row>
    <row r="143" spans="1:18" ht="21">
      <c r="A143" s="98"/>
      <c r="B143" s="137" t="s">
        <v>192</v>
      </c>
      <c r="C143" s="202">
        <v>2875443</v>
      </c>
      <c r="D143" s="203">
        <v>40214</v>
      </c>
      <c r="E143" s="202">
        <v>131168263</v>
      </c>
      <c r="F143" s="204">
        <v>112.1258</v>
      </c>
      <c r="G143" s="179">
        <v>322411346.73</v>
      </c>
      <c r="H143" s="34">
        <v>0.2</v>
      </c>
      <c r="I143" s="141">
        <v>0.02220191053136516</v>
      </c>
      <c r="J143" s="34">
        <v>0.022288482051906314</v>
      </c>
      <c r="K143" s="176" t="s">
        <v>182</v>
      </c>
      <c r="L143" s="137" t="s">
        <v>193</v>
      </c>
      <c r="M143" s="98"/>
      <c r="N143" s="98"/>
      <c r="O143" s="126"/>
      <c r="P143" s="127"/>
      <c r="Q143" s="161"/>
      <c r="R143" s="170"/>
    </row>
    <row r="144" spans="1:18" ht="10.5">
      <c r="A144" s="98"/>
      <c r="B144" s="137" t="s">
        <v>194</v>
      </c>
      <c r="C144" s="202">
        <v>67533</v>
      </c>
      <c r="D144" s="203">
        <v>38552</v>
      </c>
      <c r="E144" s="202">
        <v>193500</v>
      </c>
      <c r="F144" s="204">
        <v>3.2</v>
      </c>
      <c r="G144" s="179">
        <v>216105.6</v>
      </c>
      <c r="H144" s="34">
        <v>0.1599</v>
      </c>
      <c r="I144" s="141">
        <v>1.4881477482692274E-05</v>
      </c>
      <c r="J144" s="34">
        <v>1.4939504566972053E-05</v>
      </c>
      <c r="K144" s="176" t="s">
        <v>182</v>
      </c>
      <c r="L144" s="149" t="s">
        <v>195</v>
      </c>
      <c r="M144" s="98"/>
      <c r="N144" s="98"/>
      <c r="O144" s="126"/>
      <c r="P144" s="127"/>
      <c r="Q144" s="161"/>
      <c r="R144" s="170"/>
    </row>
    <row r="145" spans="1:18" ht="10.5">
      <c r="A145" s="98"/>
      <c r="B145" s="137" t="s">
        <v>196</v>
      </c>
      <c r="C145" s="202">
        <v>6301669</v>
      </c>
      <c r="D145" s="203">
        <v>38552</v>
      </c>
      <c r="E145" s="202">
        <v>250169153</v>
      </c>
      <c r="F145" s="204">
        <v>42.3386</v>
      </c>
      <c r="G145" s="179">
        <v>266803843.12</v>
      </c>
      <c r="H145" s="34">
        <v>0.2435</v>
      </c>
      <c r="I145" s="141">
        <v>0.018372663103991944</v>
      </c>
      <c r="J145" s="34">
        <v>0.01844430330716527</v>
      </c>
      <c r="K145" s="176" t="s">
        <v>182</v>
      </c>
      <c r="L145" s="149" t="s">
        <v>142</v>
      </c>
      <c r="M145" s="98"/>
      <c r="N145" s="98"/>
      <c r="O145" s="126"/>
      <c r="P145" s="127"/>
      <c r="Q145" s="161"/>
      <c r="R145" s="170"/>
    </row>
    <row r="146" spans="1:18" ht="10.5">
      <c r="A146" s="98"/>
      <c r="B146" s="137" t="s">
        <v>197</v>
      </c>
      <c r="C146" s="202">
        <v>5525167</v>
      </c>
      <c r="D146" s="203">
        <v>38552</v>
      </c>
      <c r="E146" s="202">
        <v>137615732</v>
      </c>
      <c r="F146" s="204">
        <v>52.5279</v>
      </c>
      <c r="G146" s="179">
        <v>290225419.66</v>
      </c>
      <c r="H146" s="34">
        <v>0.236</v>
      </c>
      <c r="I146" s="141">
        <v>0.01998552118767494</v>
      </c>
      <c r="J146" s="34">
        <v>0.020063450380100982</v>
      </c>
      <c r="K146" s="176" t="s">
        <v>182</v>
      </c>
      <c r="L146" s="149" t="s">
        <v>142</v>
      </c>
      <c r="M146" s="98"/>
      <c r="N146" s="98"/>
      <c r="O146" s="126"/>
      <c r="P146" s="127"/>
      <c r="Q146" s="161"/>
      <c r="R146" s="170"/>
    </row>
    <row r="147" spans="1:18" ht="10.5">
      <c r="A147" s="98"/>
      <c r="B147" s="137" t="s">
        <v>198</v>
      </c>
      <c r="C147" s="202">
        <v>11387991</v>
      </c>
      <c r="D147" s="203">
        <v>38552</v>
      </c>
      <c r="E147" s="202">
        <v>282299927</v>
      </c>
      <c r="F147" s="204">
        <v>45.8901</v>
      </c>
      <c r="G147" s="179">
        <v>522596045.79</v>
      </c>
      <c r="H147" s="34">
        <v>0.2478</v>
      </c>
      <c r="I147" s="141">
        <v>0.03598704192750167</v>
      </c>
      <c r="J147" s="34">
        <v>0.036127365569245964</v>
      </c>
      <c r="K147" s="176" t="s">
        <v>182</v>
      </c>
      <c r="L147" s="149" t="s">
        <v>142</v>
      </c>
      <c r="M147" s="98"/>
      <c r="N147" s="98"/>
      <c r="O147" s="126"/>
      <c r="P147" s="127"/>
      <c r="Q147" s="161"/>
      <c r="R147" s="170"/>
    </row>
    <row r="148" spans="1:18" ht="10.5">
      <c r="A148" s="98"/>
      <c r="B148" s="137" t="s">
        <v>199</v>
      </c>
      <c r="C148" s="202">
        <v>75655</v>
      </c>
      <c r="D148" s="203">
        <v>38552</v>
      </c>
      <c r="E148" s="202">
        <v>132633</v>
      </c>
      <c r="F148" s="204">
        <v>2.0656</v>
      </c>
      <c r="G148" s="179">
        <v>156272.97</v>
      </c>
      <c r="H148" s="34">
        <v>0.6994</v>
      </c>
      <c r="I148" s="141">
        <v>1.0761279134869457E-05</v>
      </c>
      <c r="J148" s="34">
        <v>1.0803240401957592E-05</v>
      </c>
      <c r="K148" s="176" t="s">
        <v>182</v>
      </c>
      <c r="L148" s="149" t="s">
        <v>142</v>
      </c>
      <c r="M148" s="98"/>
      <c r="N148" s="98"/>
      <c r="O148" s="126"/>
      <c r="P148" s="127"/>
      <c r="Q148" s="161"/>
      <c r="R148" s="170"/>
    </row>
    <row r="149" spans="1:18" ht="10.5">
      <c r="A149" s="98"/>
      <c r="B149" s="137" t="s">
        <v>200</v>
      </c>
      <c r="C149" s="202">
        <v>13158040</v>
      </c>
      <c r="D149" s="203">
        <v>38552</v>
      </c>
      <c r="E149" s="202">
        <v>37470244</v>
      </c>
      <c r="F149" s="204">
        <v>8.7833</v>
      </c>
      <c r="G149" s="179">
        <v>115571012.73</v>
      </c>
      <c r="H149" s="34">
        <v>0.1199</v>
      </c>
      <c r="I149" s="141">
        <v>0.007958458381427586</v>
      </c>
      <c r="J149" s="34">
        <v>0.007989490658684551</v>
      </c>
      <c r="K149" s="176" t="s">
        <v>182</v>
      </c>
      <c r="L149" s="149" t="s">
        <v>142</v>
      </c>
      <c r="M149" s="98"/>
      <c r="N149" s="98"/>
      <c r="O149" s="126"/>
      <c r="P149" s="127"/>
      <c r="Q149" s="161"/>
      <c r="R149" s="170"/>
    </row>
    <row r="150" spans="1:18" ht="10.5">
      <c r="A150" s="98"/>
      <c r="B150" s="137" t="s">
        <v>201</v>
      </c>
      <c r="C150" s="202">
        <v>9903524</v>
      </c>
      <c r="D150" s="203">
        <v>38552</v>
      </c>
      <c r="E150" s="202">
        <v>45765358</v>
      </c>
      <c r="F150" s="204">
        <v>9.5236</v>
      </c>
      <c r="G150" s="179">
        <v>94317201.17</v>
      </c>
      <c r="H150" s="34">
        <v>0.1339</v>
      </c>
      <c r="I150" s="141">
        <v>0.006494877066776207</v>
      </c>
      <c r="J150" s="34">
        <v>0.006520202427069159</v>
      </c>
      <c r="K150" s="176" t="s">
        <v>182</v>
      </c>
      <c r="L150" s="149" t="s">
        <v>142</v>
      </c>
      <c r="M150" s="98"/>
      <c r="N150" s="98"/>
      <c r="O150" s="126"/>
      <c r="P150" s="127"/>
      <c r="Q150" s="161"/>
      <c r="R150" s="170"/>
    </row>
    <row r="151" spans="1:18" ht="10.5">
      <c r="A151" s="98"/>
      <c r="B151" s="137" t="s">
        <v>202</v>
      </c>
      <c r="C151" s="202">
        <v>10994457</v>
      </c>
      <c r="D151" s="203">
        <v>38552</v>
      </c>
      <c r="E151" s="202">
        <v>131073011</v>
      </c>
      <c r="F151" s="204">
        <v>20.0797</v>
      </c>
      <c r="G151" s="179">
        <v>220765398.22</v>
      </c>
      <c r="H151" s="34">
        <v>0.22</v>
      </c>
      <c r="I151" s="141">
        <v>0.015202360802165806</v>
      </c>
      <c r="J151" s="34">
        <v>0.015261639101148207</v>
      </c>
      <c r="K151" s="176" t="s">
        <v>182</v>
      </c>
      <c r="L151" s="149" t="s">
        <v>142</v>
      </c>
      <c r="M151" s="98"/>
      <c r="N151" s="98"/>
      <c r="O151" s="126"/>
      <c r="P151" s="127"/>
      <c r="Q151" s="161"/>
      <c r="R151" s="170"/>
    </row>
    <row r="152" spans="1:18" ht="10.5">
      <c r="A152" s="98"/>
      <c r="B152" s="137" t="s">
        <v>203</v>
      </c>
      <c r="C152" s="202">
        <v>7796022</v>
      </c>
      <c r="D152" s="203">
        <v>38552</v>
      </c>
      <c r="E152" s="202">
        <v>165221141</v>
      </c>
      <c r="F152" s="204">
        <v>30.5416</v>
      </c>
      <c r="G152" s="179">
        <v>238102985.52</v>
      </c>
      <c r="H152" s="34">
        <v>0.2199</v>
      </c>
      <c r="I152" s="141">
        <v>0.01639626283436285</v>
      </c>
      <c r="J152" s="34">
        <v>0.016460196494610602</v>
      </c>
      <c r="K152" s="176" t="s">
        <v>182</v>
      </c>
      <c r="L152" s="149" t="s">
        <v>142</v>
      </c>
      <c r="M152" s="98"/>
      <c r="N152" s="98"/>
      <c r="O152" s="126"/>
      <c r="P152" s="127"/>
      <c r="Q152" s="161"/>
      <c r="R152" s="170"/>
    </row>
    <row r="153" spans="1:18" ht="10.5">
      <c r="A153" s="98"/>
      <c r="B153" s="137" t="s">
        <v>204</v>
      </c>
      <c r="C153" s="202">
        <v>8167813</v>
      </c>
      <c r="D153" s="203">
        <v>38552</v>
      </c>
      <c r="E153" s="202">
        <v>113299904</v>
      </c>
      <c r="F153" s="204">
        <v>20.9177</v>
      </c>
      <c r="G153" s="179">
        <v>170851861.99</v>
      </c>
      <c r="H153" s="34">
        <v>0.22</v>
      </c>
      <c r="I153" s="141">
        <v>0.011765211716310143</v>
      </c>
      <c r="J153" s="34">
        <v>0.011811087600114407</v>
      </c>
      <c r="K153" s="176" t="s">
        <v>182</v>
      </c>
      <c r="L153" s="149" t="s">
        <v>142</v>
      </c>
      <c r="M153" s="98"/>
      <c r="N153" s="98"/>
      <c r="O153" s="126"/>
      <c r="P153" s="127"/>
      <c r="Q153" s="161"/>
      <c r="R153" s="170"/>
    </row>
    <row r="154" spans="1:18" ht="10.5">
      <c r="A154" s="98"/>
      <c r="B154" s="137" t="s">
        <v>205</v>
      </c>
      <c r="C154" s="202">
        <v>9327282</v>
      </c>
      <c r="D154" s="203">
        <v>38552</v>
      </c>
      <c r="E154" s="202">
        <v>125918629</v>
      </c>
      <c r="F154" s="204">
        <v>19.6783</v>
      </c>
      <c r="G154" s="179">
        <v>183545053.38</v>
      </c>
      <c r="H154" s="34">
        <v>0.2199</v>
      </c>
      <c r="I154" s="141">
        <v>0.012639291063878129</v>
      </c>
      <c r="J154" s="34">
        <v>0.012688575229959979</v>
      </c>
      <c r="K154" s="176" t="s">
        <v>182</v>
      </c>
      <c r="L154" s="149" t="s">
        <v>142</v>
      </c>
      <c r="M154" s="98"/>
      <c r="N154" s="98"/>
      <c r="O154" s="126"/>
      <c r="P154" s="127"/>
      <c r="Q154" s="161"/>
      <c r="R154" s="170"/>
    </row>
    <row r="155" spans="1:18" ht="10.5">
      <c r="A155" s="98"/>
      <c r="B155" s="137" t="s">
        <v>206</v>
      </c>
      <c r="C155" s="202">
        <v>322530</v>
      </c>
      <c r="D155" s="203">
        <v>38552</v>
      </c>
      <c r="E155" s="202">
        <v>319656</v>
      </c>
      <c r="F155" s="204">
        <v>1.6702</v>
      </c>
      <c r="G155" s="179">
        <v>538689.61</v>
      </c>
      <c r="H155" s="34">
        <v>0.0761</v>
      </c>
      <c r="I155" s="141">
        <v>3.709527796306658E-05</v>
      </c>
      <c r="J155" s="34">
        <v>3.723992293015727E-05</v>
      </c>
      <c r="K155" s="176" t="s">
        <v>182</v>
      </c>
      <c r="L155" s="149" t="s">
        <v>142</v>
      </c>
      <c r="M155" s="98"/>
      <c r="N155" s="98"/>
      <c r="O155" s="126"/>
      <c r="P155" s="127"/>
      <c r="Q155" s="161"/>
      <c r="R155" s="170"/>
    </row>
    <row r="156" spans="1:18" ht="10.5">
      <c r="A156" s="98"/>
      <c r="B156" s="137" t="s">
        <v>207</v>
      </c>
      <c r="C156" s="202">
        <v>9220644</v>
      </c>
      <c r="D156" s="203">
        <v>38552</v>
      </c>
      <c r="E156" s="202">
        <v>141578929</v>
      </c>
      <c r="F156" s="204">
        <v>34.3494</v>
      </c>
      <c r="G156" s="179">
        <v>316723589.01</v>
      </c>
      <c r="H156" s="34">
        <v>0.2412</v>
      </c>
      <c r="I156" s="141">
        <v>0.021810239799846913</v>
      </c>
      <c r="J156" s="34">
        <v>0.021895284085570545</v>
      </c>
      <c r="K156" s="176" t="s">
        <v>182</v>
      </c>
      <c r="L156" s="149" t="s">
        <v>142</v>
      </c>
      <c r="M156" s="98"/>
      <c r="N156" s="98"/>
      <c r="O156" s="126"/>
      <c r="P156" s="127"/>
      <c r="Q156" s="161"/>
      <c r="R156" s="170"/>
    </row>
    <row r="157" spans="1:18" ht="10.5">
      <c r="A157" s="98"/>
      <c r="B157" s="137" t="s">
        <v>208</v>
      </c>
      <c r="C157" s="202">
        <v>6753127</v>
      </c>
      <c r="D157" s="203">
        <v>38552</v>
      </c>
      <c r="E157" s="202">
        <v>114760053</v>
      </c>
      <c r="F157" s="204">
        <v>32.3808</v>
      </c>
      <c r="G157" s="179">
        <v>218671654.76</v>
      </c>
      <c r="H157" s="34">
        <v>0.2409</v>
      </c>
      <c r="I157" s="141">
        <v>0.015058181307721774</v>
      </c>
      <c r="J157" s="34">
        <v>0.015116897410128918</v>
      </c>
      <c r="K157" s="176" t="s">
        <v>182</v>
      </c>
      <c r="L157" s="149" t="s">
        <v>142</v>
      </c>
      <c r="M157" s="98"/>
      <c r="N157" s="98"/>
      <c r="O157" s="126"/>
      <c r="P157" s="127"/>
      <c r="Q157" s="161"/>
      <c r="R157" s="170"/>
    </row>
    <row r="158" spans="1:18" ht="10.5">
      <c r="A158" s="98"/>
      <c r="B158" s="205" t="s">
        <v>209</v>
      </c>
      <c r="C158" s="202">
        <v>3256396</v>
      </c>
      <c r="D158" s="203">
        <v>38552</v>
      </c>
      <c r="E158" s="202">
        <v>107277263</v>
      </c>
      <c r="F158" s="204">
        <v>103.562</v>
      </c>
      <c r="G158" s="179">
        <v>337238882.55</v>
      </c>
      <c r="H158" s="34">
        <v>0.12</v>
      </c>
      <c r="I158" s="141">
        <v>0.02322296523993885</v>
      </c>
      <c r="J158" s="34">
        <v>0.023313518141206323</v>
      </c>
      <c r="K158" s="176" t="s">
        <v>182</v>
      </c>
      <c r="L158" s="149" t="s">
        <v>142</v>
      </c>
      <c r="M158" s="98"/>
      <c r="N158" s="98"/>
      <c r="O158" s="126"/>
      <c r="P158" s="127"/>
      <c r="Q158" s="161"/>
      <c r="R158" s="170"/>
    </row>
    <row r="159" spans="1:18" ht="10.5">
      <c r="A159" s="98"/>
      <c r="B159" s="137" t="s">
        <v>210</v>
      </c>
      <c r="C159" s="202">
        <v>444054</v>
      </c>
      <c r="D159" s="203">
        <v>38552</v>
      </c>
      <c r="E159" s="202">
        <v>2833769</v>
      </c>
      <c r="F159" s="204">
        <v>84.091</v>
      </c>
      <c r="G159" s="179">
        <v>37340944.91</v>
      </c>
      <c r="H159" s="34">
        <v>0.12</v>
      </c>
      <c r="I159" s="141">
        <v>0.0025713745079286128</v>
      </c>
      <c r="J159" s="34">
        <v>0.002581401023471843</v>
      </c>
      <c r="K159" s="176" t="s">
        <v>182</v>
      </c>
      <c r="L159" s="149" t="s">
        <v>142</v>
      </c>
      <c r="M159" s="98"/>
      <c r="N159" s="98"/>
      <c r="O159" s="126"/>
      <c r="P159" s="127"/>
      <c r="Q159" s="161"/>
      <c r="R159" s="170"/>
    </row>
    <row r="160" spans="1:18" ht="10.5">
      <c r="A160" s="98"/>
      <c r="B160" s="137" t="s">
        <v>211</v>
      </c>
      <c r="C160" s="202">
        <v>1680000</v>
      </c>
      <c r="D160" s="203">
        <v>38552</v>
      </c>
      <c r="E160" s="202">
        <v>26124808</v>
      </c>
      <c r="F160" s="204">
        <v>11.7378</v>
      </c>
      <c r="G160" s="179">
        <v>19719504</v>
      </c>
      <c r="H160" s="34">
        <v>0.12</v>
      </c>
      <c r="I160" s="141">
        <v>0.001357925730503329</v>
      </c>
      <c r="J160" s="34">
        <v>0.0013632206665001908</v>
      </c>
      <c r="K160" s="176" t="s">
        <v>182</v>
      </c>
      <c r="L160" s="149" t="s">
        <v>142</v>
      </c>
      <c r="M160" s="98"/>
      <c r="N160" s="98"/>
      <c r="O160" s="126"/>
      <c r="P160" s="127"/>
      <c r="Q160" s="161"/>
      <c r="R160" s="170"/>
    </row>
    <row r="161" spans="1:18" ht="10.5">
      <c r="A161" s="98"/>
      <c r="B161" s="137" t="s">
        <v>212</v>
      </c>
      <c r="C161" s="202">
        <v>2127879</v>
      </c>
      <c r="D161" s="203">
        <v>38552</v>
      </c>
      <c r="E161" s="202">
        <v>59982622</v>
      </c>
      <c r="F161" s="204">
        <v>159.1765</v>
      </c>
      <c r="G161" s="179">
        <v>338708331.64</v>
      </c>
      <c r="H161" s="34">
        <v>0.12</v>
      </c>
      <c r="I161" s="141">
        <v>0.023324154536027417</v>
      </c>
      <c r="J161" s="34">
        <v>0.023415102002943302</v>
      </c>
      <c r="K161" s="176" t="s">
        <v>182</v>
      </c>
      <c r="L161" s="149" t="s">
        <v>142</v>
      </c>
      <c r="M161" s="98"/>
      <c r="N161" s="98"/>
      <c r="O161" s="126"/>
      <c r="P161" s="127"/>
      <c r="Q161" s="161"/>
      <c r="R161" s="170"/>
    </row>
    <row r="162" spans="1:18" ht="10.5">
      <c r="A162" s="98"/>
      <c r="B162" s="137" t="s">
        <v>213</v>
      </c>
      <c r="C162" s="202">
        <v>88740671</v>
      </c>
      <c r="D162" s="203">
        <v>38552</v>
      </c>
      <c r="E162" s="202">
        <v>3101292356</v>
      </c>
      <c r="F162" s="204">
        <v>37.6423</v>
      </c>
      <c r="G162" s="179">
        <v>3340402959.98</v>
      </c>
      <c r="H162" s="34">
        <v>0.1994</v>
      </c>
      <c r="I162" s="141">
        <v>0.23002703970679605</v>
      </c>
      <c r="J162" s="34">
        <v>0.2309239801104098</v>
      </c>
      <c r="K162" s="176" t="s">
        <v>182</v>
      </c>
      <c r="L162" s="149" t="s">
        <v>142</v>
      </c>
      <c r="M162" s="98"/>
      <c r="N162" s="98"/>
      <c r="O162" s="126"/>
      <c r="P162" s="127"/>
      <c r="Q162" s="161"/>
      <c r="R162" s="170"/>
    </row>
    <row r="163" spans="1:18" ht="10.5">
      <c r="A163" s="98"/>
      <c r="B163" s="137" t="s">
        <v>214</v>
      </c>
      <c r="C163" s="202">
        <v>24676222</v>
      </c>
      <c r="D163" s="203">
        <v>38552</v>
      </c>
      <c r="E163" s="202">
        <v>967926936</v>
      </c>
      <c r="F163" s="204">
        <v>20.548</v>
      </c>
      <c r="G163" s="179">
        <v>507047009.66</v>
      </c>
      <c r="H163" s="34">
        <v>0.0972</v>
      </c>
      <c r="I163" s="141">
        <v>0.03491630321898989</v>
      </c>
      <c r="J163" s="34">
        <v>0.035052451748057864</v>
      </c>
      <c r="K163" s="176" t="s">
        <v>182</v>
      </c>
      <c r="L163" s="149" t="s">
        <v>215</v>
      </c>
      <c r="M163" s="98"/>
      <c r="N163" s="98"/>
      <c r="O163" s="126"/>
      <c r="P163" s="127"/>
      <c r="Q163" s="161"/>
      <c r="R163" s="170"/>
    </row>
    <row r="164" spans="1:18" ht="10.5">
      <c r="A164" s="98"/>
      <c r="B164" s="137" t="s">
        <v>216</v>
      </c>
      <c r="C164" s="202">
        <v>14871947</v>
      </c>
      <c r="D164" s="203">
        <v>38552</v>
      </c>
      <c r="E164" s="202">
        <v>84664380</v>
      </c>
      <c r="F164" s="204">
        <v>9.3869</v>
      </c>
      <c r="G164" s="179">
        <v>139601479.29</v>
      </c>
      <c r="H164" s="34">
        <v>0.25</v>
      </c>
      <c r="I164" s="141">
        <v>0.009613245888142956</v>
      </c>
      <c r="J164" s="34">
        <v>0.009650730649316859</v>
      </c>
      <c r="K164" s="176" t="s">
        <v>182</v>
      </c>
      <c r="L164" s="149" t="s">
        <v>142</v>
      </c>
      <c r="M164" s="98"/>
      <c r="N164" s="98"/>
      <c r="O164" s="126"/>
      <c r="P164" s="127"/>
      <c r="Q164" s="161"/>
      <c r="R164" s="170"/>
    </row>
    <row r="165" spans="1:18" ht="10.5">
      <c r="A165" s="98"/>
      <c r="B165" s="137" t="s">
        <v>217</v>
      </c>
      <c r="C165" s="202">
        <v>5742854</v>
      </c>
      <c r="D165" s="203">
        <v>38552</v>
      </c>
      <c r="E165" s="202">
        <v>416301444</v>
      </c>
      <c r="F165" s="204">
        <v>212.4799</v>
      </c>
      <c r="G165" s="179">
        <v>1220241043.63</v>
      </c>
      <c r="H165" s="34">
        <v>0.1499</v>
      </c>
      <c r="I165" s="141">
        <v>0.08402831585223505</v>
      </c>
      <c r="J165" s="34">
        <v>0.08435596599124284</v>
      </c>
      <c r="K165" s="176" t="s">
        <v>182</v>
      </c>
      <c r="L165" s="149" t="s">
        <v>142</v>
      </c>
      <c r="M165" s="98"/>
      <c r="N165" s="98"/>
      <c r="O165" s="126"/>
      <c r="P165" s="127"/>
      <c r="Q165" s="161"/>
      <c r="R165" s="170"/>
    </row>
    <row r="166" spans="1:18" ht="10.5">
      <c r="A166" s="98"/>
      <c r="B166" s="137" t="s">
        <v>218</v>
      </c>
      <c r="C166" s="202">
        <v>43263</v>
      </c>
      <c r="D166" s="203">
        <v>38552</v>
      </c>
      <c r="E166" s="202">
        <v>207601</v>
      </c>
      <c r="F166" s="204">
        <v>175.2167</v>
      </c>
      <c r="G166" s="179">
        <v>7580400.09</v>
      </c>
      <c r="H166" s="34">
        <v>0.1748</v>
      </c>
      <c r="I166" s="141">
        <v>0.0005220019899953239</v>
      </c>
      <c r="J166" s="34">
        <v>0.0005240374232043518</v>
      </c>
      <c r="K166" s="176" t="s">
        <v>182</v>
      </c>
      <c r="L166" s="149" t="s">
        <v>142</v>
      </c>
      <c r="M166" s="98"/>
      <c r="N166" s="98"/>
      <c r="O166" s="126"/>
      <c r="P166" s="127"/>
      <c r="Q166" s="161"/>
      <c r="R166" s="170"/>
    </row>
    <row r="167" spans="1:18" ht="10.5">
      <c r="A167" s="98"/>
      <c r="B167" s="137" t="s">
        <v>219</v>
      </c>
      <c r="C167" s="202">
        <v>2005884</v>
      </c>
      <c r="D167" s="203">
        <v>39261</v>
      </c>
      <c r="E167" s="202">
        <v>76347715</v>
      </c>
      <c r="F167" s="204">
        <v>43.2684</v>
      </c>
      <c r="G167" s="179">
        <v>86791391.27</v>
      </c>
      <c r="H167" s="34">
        <v>0.4899</v>
      </c>
      <c r="I167" s="141">
        <v>0.0059766342698941615</v>
      </c>
      <c r="J167" s="34">
        <v>0.005999938855133894</v>
      </c>
      <c r="K167" s="176" t="s">
        <v>182</v>
      </c>
      <c r="L167" s="149" t="s">
        <v>142</v>
      </c>
      <c r="M167" s="98"/>
      <c r="N167" s="98"/>
      <c r="O167" s="126"/>
      <c r="P167" s="127"/>
      <c r="Q167" s="161"/>
      <c r="R167" s="170"/>
    </row>
    <row r="168" spans="1:18" ht="10.5">
      <c r="A168" s="98"/>
      <c r="B168" s="149" t="s">
        <v>220</v>
      </c>
      <c r="C168" s="202">
        <v>17912</v>
      </c>
      <c r="D168" s="203">
        <v>38552</v>
      </c>
      <c r="E168" s="202">
        <v>17912</v>
      </c>
      <c r="F168" s="204">
        <v>0.9103</v>
      </c>
      <c r="G168" s="179">
        <v>16305.29</v>
      </c>
      <c r="H168" s="34">
        <v>0.199</v>
      </c>
      <c r="I168" s="141">
        <v>1.1228159102946315E-06</v>
      </c>
      <c r="J168" s="34">
        <v>1.1271940866909685E-06</v>
      </c>
      <c r="K168" s="176" t="s">
        <v>182</v>
      </c>
      <c r="L168" s="149" t="s">
        <v>142</v>
      </c>
      <c r="M168" s="98"/>
      <c r="N168" s="98"/>
      <c r="O168" s="126"/>
      <c r="P168" s="127"/>
      <c r="Q168" s="161"/>
      <c r="R168" s="170"/>
    </row>
    <row r="169" spans="1:18" ht="10.5">
      <c r="A169" s="98"/>
      <c r="B169" s="149" t="s">
        <v>221</v>
      </c>
      <c r="C169" s="202">
        <v>3624346</v>
      </c>
      <c r="D169" s="203">
        <v>39261</v>
      </c>
      <c r="E169" s="202">
        <v>36030702</v>
      </c>
      <c r="F169" s="204">
        <v>15.9504</v>
      </c>
      <c r="G169" s="179">
        <v>57809768.44</v>
      </c>
      <c r="H169" s="34">
        <v>1</v>
      </c>
      <c r="I169" s="141">
        <v>0.0039808999272555375</v>
      </c>
      <c r="J169" s="34">
        <v>0.003996422580557731</v>
      </c>
      <c r="K169" s="176" t="s">
        <v>182</v>
      </c>
      <c r="L169" s="149" t="s">
        <v>142</v>
      </c>
      <c r="M169" s="98"/>
      <c r="N169" s="98"/>
      <c r="O169" s="126"/>
      <c r="P169" s="127"/>
      <c r="Q169" s="161"/>
      <c r="R169" s="170"/>
    </row>
    <row r="170" spans="1:18" ht="10.5">
      <c r="A170" s="98"/>
      <c r="B170" s="149" t="s">
        <v>222</v>
      </c>
      <c r="C170" s="202">
        <v>1366412</v>
      </c>
      <c r="D170" s="203">
        <v>40746</v>
      </c>
      <c r="E170" s="202">
        <v>17819672</v>
      </c>
      <c r="F170" s="204">
        <v>0</v>
      </c>
      <c r="G170" s="179">
        <v>0</v>
      </c>
      <c r="H170" s="34">
        <v>0.22</v>
      </c>
      <c r="I170" s="141">
        <v>0</v>
      </c>
      <c r="J170" s="34">
        <v>0</v>
      </c>
      <c r="K170" s="176" t="s">
        <v>182</v>
      </c>
      <c r="L170" s="149" t="s">
        <v>223</v>
      </c>
      <c r="M170" s="98"/>
      <c r="N170" s="98"/>
      <c r="O170" s="126"/>
      <c r="P170" s="127"/>
      <c r="Q170" s="161"/>
      <c r="R170" s="170"/>
    </row>
    <row r="171" spans="1:18" ht="10.5">
      <c r="A171" s="98"/>
      <c r="B171" s="205" t="s">
        <v>224</v>
      </c>
      <c r="C171" s="202">
        <v>194022</v>
      </c>
      <c r="D171" s="203">
        <v>38552</v>
      </c>
      <c r="E171" s="202">
        <v>656686</v>
      </c>
      <c r="F171" s="204">
        <v>0</v>
      </c>
      <c r="G171" s="179">
        <v>0</v>
      </c>
      <c r="H171" s="34">
        <v>0.33</v>
      </c>
      <c r="I171" s="141">
        <v>0</v>
      </c>
      <c r="J171" s="34">
        <v>0</v>
      </c>
      <c r="K171" s="206" t="s">
        <v>225</v>
      </c>
      <c r="L171" s="149" t="s">
        <v>226</v>
      </c>
      <c r="M171" s="98"/>
      <c r="N171" s="98"/>
      <c r="O171" s="126"/>
      <c r="P171" s="127"/>
      <c r="Q171" s="161"/>
      <c r="R171" s="170"/>
    </row>
    <row r="172" spans="1:18" ht="10.5">
      <c r="A172" s="98"/>
      <c r="B172" s="205" t="s">
        <v>227</v>
      </c>
      <c r="C172" s="202">
        <v>10191630</v>
      </c>
      <c r="D172" s="203">
        <v>38552</v>
      </c>
      <c r="E172" s="202">
        <v>927357</v>
      </c>
      <c r="F172" s="204">
        <v>0</v>
      </c>
      <c r="G172" s="179">
        <v>0</v>
      </c>
      <c r="H172" s="34">
        <v>0.0796</v>
      </c>
      <c r="I172" s="141">
        <v>0</v>
      </c>
      <c r="J172" s="34">
        <v>0</v>
      </c>
      <c r="K172" s="206" t="s">
        <v>228</v>
      </c>
      <c r="L172" s="149" t="s">
        <v>226</v>
      </c>
      <c r="M172" s="98"/>
      <c r="N172" s="98"/>
      <c r="O172" s="126"/>
      <c r="P172" s="127"/>
      <c r="Q172" s="161"/>
      <c r="R172" s="170"/>
    </row>
    <row r="173" spans="1:18" ht="10.5">
      <c r="A173" s="98"/>
      <c r="B173" s="205" t="s">
        <v>229</v>
      </c>
      <c r="C173" s="202">
        <v>778442</v>
      </c>
      <c r="D173" s="203">
        <v>38552</v>
      </c>
      <c r="E173" s="202">
        <v>0</v>
      </c>
      <c r="F173" s="204">
        <v>0</v>
      </c>
      <c r="G173" s="179">
        <v>0</v>
      </c>
      <c r="H173" s="34">
        <v>0.1212</v>
      </c>
      <c r="I173" s="141">
        <v>0</v>
      </c>
      <c r="J173" s="34">
        <v>0</v>
      </c>
      <c r="K173" s="206" t="s">
        <v>228</v>
      </c>
      <c r="L173" s="149" t="s">
        <v>226</v>
      </c>
      <c r="M173" s="98"/>
      <c r="N173" s="98"/>
      <c r="O173" s="126"/>
      <c r="P173" s="127"/>
      <c r="Q173" s="207"/>
      <c r="R173" s="170"/>
    </row>
    <row r="174" spans="1:18" ht="10.5">
      <c r="A174" s="98"/>
      <c r="B174" s="205" t="s">
        <v>230</v>
      </c>
      <c r="C174" s="202">
        <v>1350988</v>
      </c>
      <c r="D174" s="203">
        <v>38552</v>
      </c>
      <c r="E174" s="202">
        <v>340996</v>
      </c>
      <c r="F174" s="204">
        <v>0</v>
      </c>
      <c r="G174" s="179">
        <v>0</v>
      </c>
      <c r="H174" s="34">
        <v>0.0976</v>
      </c>
      <c r="I174" s="141">
        <v>0</v>
      </c>
      <c r="J174" s="34">
        <v>0</v>
      </c>
      <c r="K174" s="206" t="s">
        <v>225</v>
      </c>
      <c r="L174" s="149" t="s">
        <v>226</v>
      </c>
      <c r="M174" s="98"/>
      <c r="N174" s="98"/>
      <c r="O174" s="126"/>
      <c r="P174" s="127"/>
      <c r="Q174" s="161"/>
      <c r="R174" s="170"/>
    </row>
    <row r="175" spans="1:18" ht="10.5">
      <c r="A175" s="98"/>
      <c r="B175" s="205" t="s">
        <v>231</v>
      </c>
      <c r="C175" s="202">
        <v>132784</v>
      </c>
      <c r="D175" s="203">
        <v>39261</v>
      </c>
      <c r="E175" s="202">
        <v>3160329</v>
      </c>
      <c r="F175" s="204">
        <v>0</v>
      </c>
      <c r="G175" s="179">
        <v>0</v>
      </c>
      <c r="H175" s="34">
        <v>0.4899</v>
      </c>
      <c r="I175" s="141">
        <v>0</v>
      </c>
      <c r="J175" s="34">
        <v>0</v>
      </c>
      <c r="K175" s="205" t="s">
        <v>232</v>
      </c>
      <c r="L175" s="149" t="s">
        <v>226</v>
      </c>
      <c r="M175" s="98"/>
      <c r="N175" s="98"/>
      <c r="O175" s="126"/>
      <c r="P175" s="127"/>
      <c r="Q175" s="161"/>
      <c r="R175" s="170"/>
    </row>
    <row r="176" spans="1:17" ht="10.5">
      <c r="A176" s="98"/>
      <c r="B176" s="149" t="s">
        <v>233</v>
      </c>
      <c r="C176" s="202">
        <v>2152291</v>
      </c>
      <c r="D176" s="203">
        <v>38552</v>
      </c>
      <c r="E176" s="202">
        <v>2787316</v>
      </c>
      <c r="F176" s="204">
        <v>0</v>
      </c>
      <c r="G176" s="179">
        <v>0</v>
      </c>
      <c r="H176" s="34">
        <v>0.0178</v>
      </c>
      <c r="I176" s="141">
        <v>0</v>
      </c>
      <c r="J176" s="34">
        <v>0</v>
      </c>
      <c r="K176" s="176" t="s">
        <v>182</v>
      </c>
      <c r="L176" s="149" t="s">
        <v>153</v>
      </c>
      <c r="M176" s="98"/>
      <c r="N176" s="98"/>
      <c r="O176" s="126"/>
      <c r="P176" s="127"/>
      <c r="Q176" s="98"/>
    </row>
    <row r="177" spans="1:17" ht="10.5">
      <c r="A177" s="98"/>
      <c r="B177" s="205" t="s">
        <v>234</v>
      </c>
      <c r="C177" s="202">
        <v>132859</v>
      </c>
      <c r="D177" s="203">
        <v>39261</v>
      </c>
      <c r="E177" s="202">
        <v>3059858</v>
      </c>
      <c r="F177" s="204">
        <v>0</v>
      </c>
      <c r="G177" s="179">
        <v>0</v>
      </c>
      <c r="H177" s="34">
        <v>0.3</v>
      </c>
      <c r="I177" s="141">
        <v>0</v>
      </c>
      <c r="J177" s="34">
        <v>0</v>
      </c>
      <c r="K177" s="206" t="s">
        <v>228</v>
      </c>
      <c r="L177" s="149" t="s">
        <v>226</v>
      </c>
      <c r="M177" s="98"/>
      <c r="N177" s="98"/>
      <c r="O177" s="126"/>
      <c r="P177" s="127"/>
      <c r="Q177" s="98"/>
    </row>
    <row r="178" spans="1:17" ht="10.5">
      <c r="A178" s="98"/>
      <c r="B178" s="149" t="s">
        <v>235</v>
      </c>
      <c r="C178" s="202">
        <v>198860</v>
      </c>
      <c r="D178" s="203">
        <v>38552</v>
      </c>
      <c r="E178" s="202">
        <v>42459</v>
      </c>
      <c r="F178" s="204">
        <v>0</v>
      </c>
      <c r="G178" s="179">
        <v>0</v>
      </c>
      <c r="H178" s="34">
        <v>0.199</v>
      </c>
      <c r="I178" s="141">
        <v>0</v>
      </c>
      <c r="J178" s="34">
        <v>0</v>
      </c>
      <c r="K178" s="205" t="s">
        <v>232</v>
      </c>
      <c r="L178" s="149" t="s">
        <v>226</v>
      </c>
      <c r="M178" s="98"/>
      <c r="N178" s="98"/>
      <c r="O178" s="126"/>
      <c r="P178" s="127"/>
      <c r="Q178" s="98"/>
    </row>
    <row r="179" spans="1:17" ht="10.5">
      <c r="A179" s="98"/>
      <c r="B179" s="149"/>
      <c r="C179" s="202"/>
      <c r="D179" s="178"/>
      <c r="E179" s="202"/>
      <c r="F179" s="204"/>
      <c r="G179" s="179"/>
      <c r="H179" s="34"/>
      <c r="I179" s="141"/>
      <c r="J179" s="34"/>
      <c r="K179" s="137"/>
      <c r="L179" s="149"/>
      <c r="M179" s="98"/>
      <c r="N179" s="98"/>
      <c r="O179" s="208"/>
      <c r="P179" s="102"/>
      <c r="Q179" s="98"/>
    </row>
    <row r="180" spans="1:18" ht="10.5">
      <c r="A180" s="98"/>
      <c r="B180" s="182" t="s">
        <v>135</v>
      </c>
      <c r="C180" s="154"/>
      <c r="D180" s="154"/>
      <c r="E180" s="209">
        <v>6660323530</v>
      </c>
      <c r="F180" s="154"/>
      <c r="G180" s="183">
        <v>9150586029.520002</v>
      </c>
      <c r="H180" s="210"/>
      <c r="I180" s="83">
        <v>0.6301282333809969</v>
      </c>
      <c r="J180" s="83">
        <v>0.6325852813554333</v>
      </c>
      <c r="K180" s="154"/>
      <c r="L180" s="154"/>
      <c r="M180" s="98"/>
      <c r="N180" s="98"/>
      <c r="O180" s="98"/>
      <c r="P180" s="102"/>
      <c r="Q180" s="211"/>
      <c r="R180" s="160"/>
    </row>
    <row r="181" spans="1:17" ht="10.5">
      <c r="A181" s="98"/>
      <c r="B181" s="98"/>
      <c r="C181" s="98"/>
      <c r="D181" s="98"/>
      <c r="E181" s="98"/>
      <c r="F181" s="98"/>
      <c r="G181" s="195"/>
      <c r="H181" s="98"/>
      <c r="I181" s="98"/>
      <c r="J181" s="98"/>
      <c r="K181" s="98"/>
      <c r="L181" s="98"/>
      <c r="M181" s="98"/>
      <c r="N181" s="98"/>
      <c r="O181" s="212"/>
      <c r="P181" s="102"/>
      <c r="Q181" s="98"/>
    </row>
    <row r="182" spans="1:17" ht="10.5">
      <c r="A182" s="98"/>
      <c r="B182" s="98" t="s">
        <v>236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27"/>
      <c r="P182" s="102"/>
      <c r="Q182" s="98"/>
    </row>
    <row r="183" spans="1:17" ht="15" customHeight="1">
      <c r="A183" s="98"/>
      <c r="B183" s="213" t="s">
        <v>297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102"/>
      <c r="Q183" s="98"/>
    </row>
    <row r="184" spans="1:17" ht="12" customHeight="1">
      <c r="A184" s="98"/>
      <c r="B184" s="213" t="s">
        <v>237</v>
      </c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27"/>
      <c r="P184" s="102"/>
      <c r="Q184" s="98"/>
    </row>
    <row r="185" spans="1:17" ht="10.5">
      <c r="A185" s="98"/>
      <c r="B185" s="213" t="s">
        <v>238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102"/>
      <c r="Q185" s="98"/>
    </row>
    <row r="186" spans="1:17" ht="10.5">
      <c r="A186" s="98"/>
      <c r="B186" s="213" t="s">
        <v>239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102"/>
      <c r="Q186" s="98"/>
    </row>
    <row r="187" spans="1:17" ht="10.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102"/>
      <c r="Q187" s="98"/>
    </row>
    <row r="188" spans="1:17" ht="11.25">
      <c r="A188" s="98"/>
      <c r="B188" s="214" t="s">
        <v>240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102"/>
      <c r="Q188" s="98"/>
    </row>
    <row r="189" spans="1:17" ht="10.5">
      <c r="A189" s="98"/>
      <c r="B189" s="215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102"/>
      <c r="Q189" s="98"/>
    </row>
    <row r="190" spans="1:17" ht="12.75" customHeight="1">
      <c r="A190" s="98"/>
      <c r="B190" s="215" t="s">
        <v>241</v>
      </c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102"/>
      <c r="Q190" s="98"/>
    </row>
    <row r="191" spans="1:17" ht="12.75" customHeight="1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102"/>
      <c r="Q191" s="98"/>
    </row>
    <row r="192" spans="1:17" ht="31.5">
      <c r="A192" s="98"/>
      <c r="B192" s="216" t="s">
        <v>242</v>
      </c>
      <c r="C192" s="109" t="s">
        <v>243</v>
      </c>
      <c r="D192" s="109" t="s">
        <v>244</v>
      </c>
      <c r="E192" s="109" t="s">
        <v>245</v>
      </c>
      <c r="F192" s="109" t="s">
        <v>246</v>
      </c>
      <c r="G192" s="109" t="s">
        <v>247</v>
      </c>
      <c r="H192" s="109" t="s">
        <v>248</v>
      </c>
      <c r="I192" s="109" t="s">
        <v>249</v>
      </c>
      <c r="J192" s="109" t="s">
        <v>103</v>
      </c>
      <c r="K192" s="109" t="s">
        <v>104</v>
      </c>
      <c r="L192" s="217" t="s">
        <v>250</v>
      </c>
      <c r="M192" s="109" t="s">
        <v>105</v>
      </c>
      <c r="N192" s="188"/>
      <c r="O192" s="98"/>
      <c r="P192" s="102"/>
      <c r="Q192" s="98"/>
    </row>
    <row r="193" spans="1:17" ht="10.5">
      <c r="A193" s="98"/>
      <c r="B193" s="218" t="s">
        <v>251</v>
      </c>
      <c r="C193" s="198">
        <v>2500</v>
      </c>
      <c r="D193" s="203">
        <v>40793</v>
      </c>
      <c r="E193" s="203">
        <v>41157</v>
      </c>
      <c r="F193" s="201">
        <v>23435300</v>
      </c>
      <c r="G193" s="201">
        <v>4298.626373626374</v>
      </c>
      <c r="H193" s="201">
        <v>498640.6593406593</v>
      </c>
      <c r="I193" s="201">
        <v>23933940.659</v>
      </c>
      <c r="J193" s="219">
        <v>0.0016481405340213378</v>
      </c>
      <c r="K193" s="220">
        <v>0.0016545670995141662</v>
      </c>
      <c r="L193" s="218" t="s">
        <v>252</v>
      </c>
      <c r="M193" s="253" t="s">
        <v>253</v>
      </c>
      <c r="N193" s="188"/>
      <c r="O193" s="98"/>
      <c r="P193" s="221"/>
      <c r="Q193" s="98"/>
    </row>
    <row r="194" spans="1:17" ht="10.5">
      <c r="A194" s="98"/>
      <c r="B194" s="222" t="s">
        <v>251</v>
      </c>
      <c r="C194" s="198">
        <v>2670</v>
      </c>
      <c r="D194" s="203">
        <v>40793</v>
      </c>
      <c r="E194" s="203">
        <v>41157</v>
      </c>
      <c r="F194" s="201">
        <v>24998328.9</v>
      </c>
      <c r="G194" s="201">
        <v>4674.920604395607</v>
      </c>
      <c r="H194" s="201">
        <v>542290.7901098905</v>
      </c>
      <c r="I194" s="201">
        <v>25540619.69</v>
      </c>
      <c r="J194" s="223">
        <v>0.0017587797669784675</v>
      </c>
      <c r="K194" s="224">
        <v>0.0017656377460928887</v>
      </c>
      <c r="L194" s="222" t="s">
        <v>252</v>
      </c>
      <c r="M194" s="254"/>
      <c r="N194" s="110"/>
      <c r="O194" s="98"/>
      <c r="P194" s="221"/>
      <c r="Q194" s="98"/>
    </row>
    <row r="195" spans="1:17" ht="10.5">
      <c r="A195" s="98"/>
      <c r="B195" s="225" t="s">
        <v>254</v>
      </c>
      <c r="C195" s="198">
        <v>2100</v>
      </c>
      <c r="D195" s="203">
        <v>40821</v>
      </c>
      <c r="E195" s="203">
        <v>41004</v>
      </c>
      <c r="F195" s="201">
        <v>20332809</v>
      </c>
      <c r="G195" s="201">
        <v>3645.852459016394</v>
      </c>
      <c r="H195" s="201">
        <v>320835.01639344264</v>
      </c>
      <c r="I195" s="201">
        <v>20653644.016</v>
      </c>
      <c r="J195" s="223">
        <v>0.001422252539312475</v>
      </c>
      <c r="K195" s="224">
        <v>0.001427798303707294</v>
      </c>
      <c r="L195" s="222" t="s">
        <v>252</v>
      </c>
      <c r="M195" s="255"/>
      <c r="N195" s="110"/>
      <c r="O195" s="98"/>
      <c r="P195" s="221"/>
      <c r="Q195" s="98"/>
    </row>
    <row r="196" spans="1:17" ht="10.5">
      <c r="A196" s="98"/>
      <c r="B196" s="225" t="s">
        <v>255</v>
      </c>
      <c r="C196" s="198">
        <v>2126</v>
      </c>
      <c r="D196" s="203">
        <v>40828</v>
      </c>
      <c r="E196" s="203">
        <v>41162</v>
      </c>
      <c r="F196" s="201">
        <v>19993690.62</v>
      </c>
      <c r="G196" s="201">
        <v>3791.345449101793</v>
      </c>
      <c r="H196" s="201">
        <v>307098.9813772452</v>
      </c>
      <c r="I196" s="201">
        <v>20300789.601</v>
      </c>
      <c r="J196" s="223">
        <v>0.0013979542562902348</v>
      </c>
      <c r="K196" s="224">
        <v>0.0014034052748160078</v>
      </c>
      <c r="L196" s="222" t="s">
        <v>252</v>
      </c>
      <c r="M196" s="255"/>
      <c r="N196" s="110"/>
      <c r="O196" s="98"/>
      <c r="P196" s="221"/>
      <c r="Q196" s="98"/>
    </row>
    <row r="197" spans="1:17" ht="10.5">
      <c r="A197" s="98"/>
      <c r="B197" s="225" t="s">
        <v>256</v>
      </c>
      <c r="C197" s="198">
        <v>2658</v>
      </c>
      <c r="D197" s="203">
        <v>40842</v>
      </c>
      <c r="E197" s="203">
        <v>41176</v>
      </c>
      <c r="F197" s="201">
        <v>24998330.52</v>
      </c>
      <c r="G197" s="201">
        <v>4735.537365269463</v>
      </c>
      <c r="H197" s="201">
        <v>317281.00347305404</v>
      </c>
      <c r="I197" s="201">
        <v>25315611.523</v>
      </c>
      <c r="J197" s="223">
        <v>0.001743285240364477</v>
      </c>
      <c r="K197" s="224">
        <v>0.0017500828019428871</v>
      </c>
      <c r="L197" s="222" t="s">
        <v>252</v>
      </c>
      <c r="M197" s="255"/>
      <c r="N197" s="110"/>
      <c r="O197" s="98"/>
      <c r="P197" s="221"/>
      <c r="Q197" s="98"/>
    </row>
    <row r="198" spans="1:17" ht="10.5">
      <c r="A198" s="98"/>
      <c r="B198" s="225" t="s">
        <v>257</v>
      </c>
      <c r="C198" s="198">
        <v>380</v>
      </c>
      <c r="D198" s="203">
        <v>40844</v>
      </c>
      <c r="E198" s="203">
        <v>40919</v>
      </c>
      <c r="F198" s="201">
        <v>3752391.55</v>
      </c>
      <c r="G198" s="201">
        <v>634.7793333333358</v>
      </c>
      <c r="H198" s="201">
        <v>41260.65666666682</v>
      </c>
      <c r="I198" s="201">
        <v>3793652.207</v>
      </c>
      <c r="J198" s="223">
        <v>0.0002612387179954446</v>
      </c>
      <c r="K198" s="224">
        <v>0.0002622573615490765</v>
      </c>
      <c r="L198" s="226" t="s">
        <v>258</v>
      </c>
      <c r="M198" s="255"/>
      <c r="N198" s="110"/>
      <c r="O198" s="98"/>
      <c r="P198" s="221"/>
      <c r="Q198" s="98"/>
    </row>
    <row r="199" spans="1:17" ht="10.5">
      <c r="A199" s="98"/>
      <c r="B199" s="225" t="s">
        <v>259</v>
      </c>
      <c r="C199" s="198">
        <v>1600</v>
      </c>
      <c r="D199" s="203">
        <v>40847</v>
      </c>
      <c r="E199" s="203">
        <v>40913</v>
      </c>
      <c r="F199" s="201">
        <v>15824480.16</v>
      </c>
      <c r="G199" s="201">
        <v>2659.3915151515125</v>
      </c>
      <c r="H199" s="201">
        <v>164882.27393939378</v>
      </c>
      <c r="I199" s="201">
        <v>15989362.434</v>
      </c>
      <c r="J199" s="223">
        <v>0.001101060486281599</v>
      </c>
      <c r="K199" s="224">
        <v>0.001105353832134449</v>
      </c>
      <c r="L199" s="226" t="s">
        <v>258</v>
      </c>
      <c r="M199" s="256"/>
      <c r="N199" s="110"/>
      <c r="O199" s="98"/>
      <c r="P199" s="221"/>
      <c r="Q199" s="98"/>
    </row>
    <row r="200" spans="1:17" ht="10.5">
      <c r="A200" s="98"/>
      <c r="B200" s="225" t="s">
        <v>260</v>
      </c>
      <c r="C200" s="198">
        <v>2101</v>
      </c>
      <c r="D200" s="203">
        <v>40870</v>
      </c>
      <c r="E200" s="203">
        <v>41143</v>
      </c>
      <c r="F200" s="201">
        <v>19992380.65</v>
      </c>
      <c r="G200" s="201">
        <v>3727.5434065934114</v>
      </c>
      <c r="H200" s="201">
        <v>145374.19285714306</v>
      </c>
      <c r="I200" s="201">
        <v>20137754.843</v>
      </c>
      <c r="J200" s="223">
        <v>0.0013867273464828387</v>
      </c>
      <c r="K200" s="224">
        <v>0.0013921345881160046</v>
      </c>
      <c r="L200" s="222" t="s">
        <v>252</v>
      </c>
      <c r="M200" s="256"/>
      <c r="N200" s="110"/>
      <c r="O200" s="98"/>
      <c r="P200" s="221"/>
      <c r="Q200" s="98"/>
    </row>
    <row r="201" spans="1:17" ht="10.5">
      <c r="A201" s="98"/>
      <c r="B201" s="225" t="s">
        <v>261</v>
      </c>
      <c r="C201" s="198">
        <v>2077</v>
      </c>
      <c r="D201" s="203">
        <v>40884</v>
      </c>
      <c r="E201" s="203">
        <v>41096</v>
      </c>
      <c r="F201" s="201">
        <v>19993596.63</v>
      </c>
      <c r="G201" s="201">
        <v>3662.2800471698165</v>
      </c>
      <c r="H201" s="201">
        <v>91557.00117924542</v>
      </c>
      <c r="I201" s="201">
        <v>20085153.631</v>
      </c>
      <c r="J201" s="223">
        <v>0.001383105118498278</v>
      </c>
      <c r="K201" s="224">
        <v>0.0013884982360413604</v>
      </c>
      <c r="L201" s="222" t="s">
        <v>252</v>
      </c>
      <c r="M201" s="255"/>
      <c r="N201" s="110"/>
      <c r="O201" s="98"/>
      <c r="P201" s="221"/>
      <c r="Q201" s="98"/>
    </row>
    <row r="202" spans="1:17" ht="10.5">
      <c r="A202" s="98"/>
      <c r="B202" s="225" t="s">
        <v>262</v>
      </c>
      <c r="C202" s="198">
        <v>2050</v>
      </c>
      <c r="D202" s="203">
        <v>40893</v>
      </c>
      <c r="E202" s="203">
        <v>41003</v>
      </c>
      <c r="F202" s="201">
        <v>20112827.98</v>
      </c>
      <c r="G202" s="201">
        <v>3519.745636363632</v>
      </c>
      <c r="H202" s="201">
        <v>56315.93018181811</v>
      </c>
      <c r="I202" s="201">
        <v>20169143.91</v>
      </c>
      <c r="J202" s="223">
        <v>0.0013888888623980358</v>
      </c>
      <c r="K202" s="224">
        <v>0.001394304532392319</v>
      </c>
      <c r="L202" s="226" t="s">
        <v>258</v>
      </c>
      <c r="M202" s="257"/>
      <c r="N202" s="110"/>
      <c r="O202" s="98"/>
      <c r="P202" s="221"/>
      <c r="Q202" s="98"/>
    </row>
    <row r="203" spans="1:18" ht="10.5">
      <c r="A203" s="98"/>
      <c r="B203" s="182" t="s">
        <v>135</v>
      </c>
      <c r="C203" s="154"/>
      <c r="D203" s="154"/>
      <c r="E203" s="154"/>
      <c r="F203" s="154"/>
      <c r="G203" s="154"/>
      <c r="H203" s="154"/>
      <c r="I203" s="183">
        <v>195919672.514</v>
      </c>
      <c r="J203" s="83">
        <v>0.013491432868623188</v>
      </c>
      <c r="K203" s="83">
        <v>0.013544039776306452</v>
      </c>
      <c r="L203" s="154"/>
      <c r="M203" s="154"/>
      <c r="N203" s="98"/>
      <c r="O203" s="98"/>
      <c r="P203" s="102"/>
      <c r="Q203" s="211"/>
      <c r="R203" s="160"/>
    </row>
    <row r="204" spans="1:17" ht="10.5">
      <c r="A204" s="98"/>
      <c r="B204" s="98"/>
      <c r="C204" s="98"/>
      <c r="D204" s="98"/>
      <c r="E204" s="98"/>
      <c r="F204" s="98"/>
      <c r="G204" s="98"/>
      <c r="H204" s="98"/>
      <c r="I204" s="98"/>
      <c r="J204" s="27"/>
      <c r="K204" s="27"/>
      <c r="L204" s="98"/>
      <c r="M204" s="98"/>
      <c r="N204" s="98"/>
      <c r="O204" s="98"/>
      <c r="P204" s="102"/>
      <c r="Q204" s="98"/>
    </row>
    <row r="205" spans="1:17" ht="10.5">
      <c r="A205" s="98"/>
      <c r="B205" s="98"/>
      <c r="C205" s="98"/>
      <c r="D205" s="98"/>
      <c r="E205" s="98"/>
      <c r="F205" s="98"/>
      <c r="G205" s="98"/>
      <c r="H205" s="98"/>
      <c r="I205" s="98"/>
      <c r="J205" s="195"/>
      <c r="K205" s="227"/>
      <c r="L205" s="98"/>
      <c r="M205" s="98"/>
      <c r="N205" s="98"/>
      <c r="O205" s="195"/>
      <c r="P205" s="221"/>
      <c r="Q205" s="98"/>
    </row>
    <row r="206" spans="1:17" ht="11.25">
      <c r="A206" s="98"/>
      <c r="B206" s="214" t="s">
        <v>263</v>
      </c>
      <c r="C206" s="214"/>
      <c r="D206" s="214"/>
      <c r="E206" s="214"/>
      <c r="F206" s="214"/>
      <c r="G206" s="214"/>
      <c r="H206" s="214"/>
      <c r="I206" s="214"/>
      <c r="J206" s="214"/>
      <c r="K206" s="98"/>
      <c r="L206" s="98"/>
      <c r="M206" s="98"/>
      <c r="N206" s="98"/>
      <c r="O206" s="98"/>
      <c r="P206" s="102"/>
      <c r="Q206" s="98"/>
    </row>
    <row r="207" spans="1:17" ht="10.5">
      <c r="A207" s="98"/>
      <c r="B207" s="106"/>
      <c r="C207" s="106"/>
      <c r="D207" s="106"/>
      <c r="E207" s="106"/>
      <c r="F207" s="106"/>
      <c r="G207" s="106"/>
      <c r="H207" s="106"/>
      <c r="I207" s="106"/>
      <c r="J207" s="106"/>
      <c r="K207" s="98"/>
      <c r="L207" s="98"/>
      <c r="M207" s="98"/>
      <c r="N207" s="98"/>
      <c r="O207" s="98"/>
      <c r="P207" s="102"/>
      <c r="Q207" s="98"/>
    </row>
    <row r="208" spans="1:17" s="115" customFormat="1" ht="53.25" customHeight="1">
      <c r="A208" s="107"/>
      <c r="B208" s="108" t="s">
        <v>264</v>
      </c>
      <c r="C208" s="108" t="s">
        <v>265</v>
      </c>
      <c r="D208" s="108" t="s">
        <v>266</v>
      </c>
      <c r="E208" s="108" t="s">
        <v>267</v>
      </c>
      <c r="F208" s="108" t="s">
        <v>268</v>
      </c>
      <c r="G208" s="108" t="s">
        <v>269</v>
      </c>
      <c r="H208" s="108" t="s">
        <v>249</v>
      </c>
      <c r="I208" s="108" t="s">
        <v>103</v>
      </c>
      <c r="J208" s="108" t="s">
        <v>104</v>
      </c>
      <c r="K208" s="108" t="s">
        <v>105</v>
      </c>
      <c r="L208" s="107"/>
      <c r="M208" s="107"/>
      <c r="N208" s="107"/>
      <c r="O208" s="107"/>
      <c r="P208" s="197"/>
      <c r="Q208" s="107"/>
    </row>
    <row r="209" spans="1:17" ht="11.25" customHeight="1">
      <c r="A209" s="98"/>
      <c r="B209" s="228" t="s">
        <v>270</v>
      </c>
      <c r="C209" s="203">
        <v>40889</v>
      </c>
      <c r="D209" s="203">
        <v>40912</v>
      </c>
      <c r="E209" s="229">
        <v>20000000</v>
      </c>
      <c r="F209" s="229">
        <v>3416.67</v>
      </c>
      <c r="G209" s="229">
        <v>68333.33</v>
      </c>
      <c r="H209" s="229">
        <v>20068333.33</v>
      </c>
      <c r="I209" s="124">
        <v>0.0013819468378679582</v>
      </c>
      <c r="J209" s="125">
        <v>0.001387335438947683</v>
      </c>
      <c r="K209" s="258" t="s">
        <v>271</v>
      </c>
      <c r="L209" s="98"/>
      <c r="M209" s="230"/>
      <c r="N209" s="98"/>
      <c r="O209" s="231"/>
      <c r="P209" s="232"/>
      <c r="Q209" s="161"/>
    </row>
    <row r="210" spans="1:17" ht="11.25" customHeight="1">
      <c r="A210" s="98"/>
      <c r="B210" s="228" t="s">
        <v>270</v>
      </c>
      <c r="C210" s="203">
        <v>40875</v>
      </c>
      <c r="D210" s="203">
        <v>40912</v>
      </c>
      <c r="E210" s="229">
        <v>13000000</v>
      </c>
      <c r="F210" s="229">
        <v>2238.89</v>
      </c>
      <c r="G210" s="229">
        <v>76122.22</v>
      </c>
      <c r="H210" s="229">
        <v>13076122.22</v>
      </c>
      <c r="I210" s="141">
        <v>0.0009004487545804556</v>
      </c>
      <c r="J210" s="34">
        <v>0.0009039598586245555</v>
      </c>
      <c r="K210" s="258"/>
      <c r="L210" s="98"/>
      <c r="M210" s="230"/>
      <c r="N210" s="98"/>
      <c r="O210" s="231"/>
      <c r="P210" s="232"/>
      <c r="Q210" s="161"/>
    </row>
    <row r="211" spans="1:17" ht="11.25" customHeight="1">
      <c r="A211" s="98"/>
      <c r="B211" s="228" t="s">
        <v>270</v>
      </c>
      <c r="C211" s="203">
        <v>40879</v>
      </c>
      <c r="D211" s="203">
        <v>40920</v>
      </c>
      <c r="E211" s="229">
        <v>25000000</v>
      </c>
      <c r="F211" s="229">
        <v>4305.56</v>
      </c>
      <c r="G211" s="229">
        <v>129166.67</v>
      </c>
      <c r="H211" s="229">
        <v>25129166.67</v>
      </c>
      <c r="I211" s="141">
        <v>0.0017304462631159312</v>
      </c>
      <c r="J211" s="34">
        <v>0.0017371937618954202</v>
      </c>
      <c r="K211" s="258"/>
      <c r="L211" s="98"/>
      <c r="M211" s="230"/>
      <c r="N211" s="98"/>
      <c r="O211" s="231"/>
      <c r="P211" s="232"/>
      <c r="Q211" s="161"/>
    </row>
    <row r="212" spans="1:17" ht="11.25" customHeight="1">
      <c r="A212" s="98"/>
      <c r="B212" s="228" t="s">
        <v>270</v>
      </c>
      <c r="C212" s="203">
        <v>40891</v>
      </c>
      <c r="D212" s="203">
        <v>40926</v>
      </c>
      <c r="E212" s="229">
        <v>20000000</v>
      </c>
      <c r="F212" s="229">
        <v>3372.22</v>
      </c>
      <c r="G212" s="229">
        <v>60700</v>
      </c>
      <c r="H212" s="229">
        <v>20060700</v>
      </c>
      <c r="I212" s="141">
        <v>0.0013814211910151558</v>
      </c>
      <c r="J212" s="34">
        <v>0.0013868077424493222</v>
      </c>
      <c r="K212" s="258"/>
      <c r="L212" s="98"/>
      <c r="M212" s="230"/>
      <c r="N212" s="98"/>
      <c r="O212" s="231"/>
      <c r="P212" s="232"/>
      <c r="Q212" s="161"/>
    </row>
    <row r="213" spans="1:17" ht="11.25" customHeight="1">
      <c r="A213" s="98"/>
      <c r="B213" s="228" t="s">
        <v>270</v>
      </c>
      <c r="C213" s="203">
        <v>40889</v>
      </c>
      <c r="D213" s="203">
        <v>40932</v>
      </c>
      <c r="E213" s="229">
        <v>5000000</v>
      </c>
      <c r="F213" s="229">
        <v>868.06</v>
      </c>
      <c r="G213" s="229">
        <v>17361.11</v>
      </c>
      <c r="H213" s="229">
        <v>5017361.11</v>
      </c>
      <c r="I213" s="141">
        <v>0.00034550583779874706</v>
      </c>
      <c r="J213" s="34">
        <v>0.000346853062655447</v>
      </c>
      <c r="K213" s="258"/>
      <c r="L213" s="98"/>
      <c r="M213" s="230"/>
      <c r="N213" s="98"/>
      <c r="O213" s="231"/>
      <c r="P213" s="232"/>
      <c r="Q213" s="161"/>
    </row>
    <row r="214" spans="1:17" ht="11.25" customHeight="1">
      <c r="A214" s="98"/>
      <c r="B214" s="226" t="s">
        <v>258</v>
      </c>
      <c r="C214" s="203">
        <v>40900</v>
      </c>
      <c r="D214" s="203">
        <v>40913</v>
      </c>
      <c r="E214" s="229">
        <v>10000000</v>
      </c>
      <c r="F214" s="229">
        <v>1527.78</v>
      </c>
      <c r="G214" s="229">
        <v>13750</v>
      </c>
      <c r="H214" s="229">
        <v>10013750</v>
      </c>
      <c r="I214" s="141">
        <v>0.0006895674852586409</v>
      </c>
      <c r="J214" s="34">
        <v>0.0006922563036659688</v>
      </c>
      <c r="K214" s="258"/>
      <c r="L214" s="98"/>
      <c r="M214" s="230"/>
      <c r="N214" s="98"/>
      <c r="O214" s="231"/>
      <c r="P214" s="232"/>
      <c r="Q214" s="161"/>
    </row>
    <row r="215" spans="1:17" ht="11.25" customHeight="1">
      <c r="A215" s="98"/>
      <c r="B215" s="226" t="s">
        <v>258</v>
      </c>
      <c r="C215" s="203">
        <v>40882</v>
      </c>
      <c r="D215" s="203">
        <v>40913</v>
      </c>
      <c r="E215" s="229">
        <v>21000000</v>
      </c>
      <c r="F215" s="229">
        <v>3558.33</v>
      </c>
      <c r="G215" s="229">
        <v>96075</v>
      </c>
      <c r="H215" s="229">
        <v>21096075</v>
      </c>
      <c r="I215" s="141">
        <v>0.0014527192496894452</v>
      </c>
      <c r="J215" s="34">
        <v>0.0014583838123939637</v>
      </c>
      <c r="K215" s="258"/>
      <c r="L215" s="98"/>
      <c r="M215" s="230"/>
      <c r="N215" s="98"/>
      <c r="O215" s="231"/>
      <c r="P215" s="232"/>
      <c r="Q215" s="161"/>
    </row>
    <row r="216" spans="1:17" ht="11.25" customHeight="1">
      <c r="A216" s="98"/>
      <c r="B216" s="226" t="s">
        <v>258</v>
      </c>
      <c r="C216" s="203">
        <v>40884</v>
      </c>
      <c r="D216" s="203">
        <v>40918</v>
      </c>
      <c r="E216" s="229">
        <v>14000000</v>
      </c>
      <c r="F216" s="229">
        <v>2294.44</v>
      </c>
      <c r="G216" s="229">
        <v>57361.11</v>
      </c>
      <c r="H216" s="229">
        <v>14057361.11</v>
      </c>
      <c r="I216" s="141">
        <v>0.0009680188890271194</v>
      </c>
      <c r="J216" s="34">
        <v>0.00097179346811198</v>
      </c>
      <c r="K216" s="258"/>
      <c r="L216" s="98"/>
      <c r="M216" s="230"/>
      <c r="N216" s="98"/>
      <c r="O216" s="231"/>
      <c r="P216" s="232"/>
      <c r="Q216" s="161"/>
    </row>
    <row r="217" spans="1:17" ht="11.25" customHeight="1">
      <c r="A217" s="98"/>
      <c r="B217" s="226" t="s">
        <v>258</v>
      </c>
      <c r="C217" s="203">
        <v>40891</v>
      </c>
      <c r="D217" s="203">
        <v>40932</v>
      </c>
      <c r="E217" s="229">
        <v>13800000</v>
      </c>
      <c r="F217" s="229">
        <v>2357.5</v>
      </c>
      <c r="G217" s="229">
        <v>42435</v>
      </c>
      <c r="H217" s="229">
        <v>13842435</v>
      </c>
      <c r="I217" s="141">
        <v>0.0009532186336593379</v>
      </c>
      <c r="J217" s="34">
        <v>0.0009569355023678876</v>
      </c>
      <c r="K217" s="258"/>
      <c r="L217" s="98"/>
      <c r="M217" s="230"/>
      <c r="N217" s="98"/>
      <c r="O217" s="231"/>
      <c r="P217" s="232"/>
      <c r="Q217" s="161"/>
    </row>
    <row r="218" spans="1:17" ht="11.25" customHeight="1">
      <c r="A218" s="98"/>
      <c r="B218" s="226" t="s">
        <v>272</v>
      </c>
      <c r="C218" s="203">
        <v>40900</v>
      </c>
      <c r="D218" s="203">
        <v>40913</v>
      </c>
      <c r="E218" s="229">
        <v>8000000</v>
      </c>
      <c r="F218" s="229">
        <v>1166.67</v>
      </c>
      <c r="G218" s="229">
        <v>10500</v>
      </c>
      <c r="H218" s="229">
        <v>8010500</v>
      </c>
      <c r="I218" s="141">
        <v>0.0005516195571753182</v>
      </c>
      <c r="J218" s="34">
        <v>0.0005537704776448627</v>
      </c>
      <c r="K218" s="258"/>
      <c r="L218" s="98"/>
      <c r="M218" s="230"/>
      <c r="N218" s="98"/>
      <c r="O218" s="231"/>
      <c r="P218" s="233"/>
      <c r="Q218" s="161"/>
    </row>
    <row r="219" spans="1:17" s="234" customFormat="1" ht="11.25" customHeight="1">
      <c r="A219" s="98"/>
      <c r="B219" s="226" t="s">
        <v>273</v>
      </c>
      <c r="C219" s="203">
        <v>40889</v>
      </c>
      <c r="D219" s="203">
        <v>40912</v>
      </c>
      <c r="E219" s="229">
        <v>10000000</v>
      </c>
      <c r="F219" s="229">
        <v>1527.78</v>
      </c>
      <c r="G219" s="229">
        <v>30555.56</v>
      </c>
      <c r="H219" s="229">
        <v>10030555.56</v>
      </c>
      <c r="I219" s="141">
        <v>0.0006907247507932871</v>
      </c>
      <c r="J219" s="34">
        <v>0.0006934180817058278</v>
      </c>
      <c r="K219" s="259"/>
      <c r="L219" s="98"/>
      <c r="M219" s="230"/>
      <c r="N219" s="98"/>
      <c r="O219" s="231"/>
      <c r="P219" s="233"/>
      <c r="Q219" s="161"/>
    </row>
    <row r="220" spans="1:17" s="234" customFormat="1" ht="11.25" customHeight="1">
      <c r="A220" s="98"/>
      <c r="B220" s="226" t="s">
        <v>274</v>
      </c>
      <c r="C220" s="203">
        <v>40889</v>
      </c>
      <c r="D220" s="203">
        <v>40918</v>
      </c>
      <c r="E220" s="229">
        <v>20000000</v>
      </c>
      <c r="F220" s="229">
        <v>3333.33</v>
      </c>
      <c r="G220" s="229">
        <v>66666.67</v>
      </c>
      <c r="H220" s="229">
        <v>20066666.67</v>
      </c>
      <c r="I220" s="141">
        <v>0.0013818320682217238</v>
      </c>
      <c r="J220" s="34">
        <v>0.0013872202217821792</v>
      </c>
      <c r="K220" s="259"/>
      <c r="L220" s="98"/>
      <c r="M220" s="230"/>
      <c r="N220" s="98"/>
      <c r="O220" s="231"/>
      <c r="P220" s="233"/>
      <c r="Q220" s="161"/>
    </row>
    <row r="221" spans="1:17" s="234" customFormat="1" ht="11.25" customHeight="1">
      <c r="A221" s="98"/>
      <c r="B221" s="226" t="s">
        <v>274</v>
      </c>
      <c r="C221" s="203">
        <v>40907</v>
      </c>
      <c r="D221" s="203">
        <v>40940</v>
      </c>
      <c r="E221" s="229">
        <v>17000000</v>
      </c>
      <c r="F221" s="229">
        <v>2951.39</v>
      </c>
      <c r="G221" s="229">
        <v>5902.78</v>
      </c>
      <c r="H221" s="229">
        <v>17005902.78</v>
      </c>
      <c r="I221" s="141">
        <v>0.001171061551821998</v>
      </c>
      <c r="J221" s="34">
        <v>0.0011756278516026088</v>
      </c>
      <c r="K221" s="259"/>
      <c r="L221" s="98"/>
      <c r="M221" s="230"/>
      <c r="N221" s="98"/>
      <c r="O221" s="231"/>
      <c r="P221" s="233"/>
      <c r="Q221" s="161"/>
    </row>
    <row r="222" spans="1:17" s="234" customFormat="1" ht="11.25" customHeight="1">
      <c r="A222" s="98"/>
      <c r="B222" s="226" t="s">
        <v>274</v>
      </c>
      <c r="C222" s="203">
        <v>40905</v>
      </c>
      <c r="D222" s="203">
        <v>40947</v>
      </c>
      <c r="E222" s="229">
        <v>13000000</v>
      </c>
      <c r="F222" s="229">
        <v>2347.22</v>
      </c>
      <c r="G222" s="229">
        <v>9388.89</v>
      </c>
      <c r="H222" s="229">
        <v>13009388.89</v>
      </c>
      <c r="I222" s="141">
        <v>0.0008958533597931846</v>
      </c>
      <c r="J222" s="34">
        <v>0.0008993465450949466</v>
      </c>
      <c r="K222" s="259"/>
      <c r="L222" s="98"/>
      <c r="M222" s="230"/>
      <c r="N222" s="98"/>
      <c r="O222" s="231"/>
      <c r="P222" s="233"/>
      <c r="Q222" s="161"/>
    </row>
    <row r="223" spans="1:17" s="234" customFormat="1" ht="11.25" customHeight="1">
      <c r="A223" s="98"/>
      <c r="B223" s="226" t="s">
        <v>275</v>
      </c>
      <c r="C223" s="203">
        <v>40875</v>
      </c>
      <c r="D223" s="203">
        <v>40914</v>
      </c>
      <c r="E223" s="229">
        <v>20000000</v>
      </c>
      <c r="F223" s="229">
        <v>3611.11</v>
      </c>
      <c r="G223" s="229">
        <v>122777.78</v>
      </c>
      <c r="H223" s="229">
        <v>20122777.78</v>
      </c>
      <c r="I223" s="141">
        <v>0.0013856959950241477</v>
      </c>
      <c r="J223" s="34">
        <v>0.00139109921512665</v>
      </c>
      <c r="K223" s="259"/>
      <c r="L223" s="98"/>
      <c r="M223" s="230"/>
      <c r="N223" s="98"/>
      <c r="O223" s="231"/>
      <c r="P223" s="233"/>
      <c r="Q223" s="161"/>
    </row>
    <row r="224" spans="1:17" s="234" customFormat="1" ht="11.25" customHeight="1">
      <c r="A224" s="98"/>
      <c r="B224" s="226" t="s">
        <v>275</v>
      </c>
      <c r="C224" s="203">
        <v>40896</v>
      </c>
      <c r="D224" s="203">
        <v>40924</v>
      </c>
      <c r="E224" s="229">
        <v>10000000</v>
      </c>
      <c r="F224" s="229">
        <v>1875</v>
      </c>
      <c r="G224" s="229">
        <v>24375</v>
      </c>
      <c r="H224" s="229">
        <v>10024375</v>
      </c>
      <c r="I224" s="141">
        <v>0.0006902991446800238</v>
      </c>
      <c r="J224" s="34">
        <v>0.0006929908160341077</v>
      </c>
      <c r="K224" s="259"/>
      <c r="L224" s="98"/>
      <c r="M224" s="230"/>
      <c r="N224" s="98"/>
      <c r="O224" s="231"/>
      <c r="P224" s="233"/>
      <c r="Q224" s="161"/>
    </row>
    <row r="225" spans="1:17" s="234" customFormat="1" ht="11.25" customHeight="1">
      <c r="A225" s="98"/>
      <c r="B225" s="226" t="s">
        <v>275</v>
      </c>
      <c r="C225" s="203">
        <v>40905</v>
      </c>
      <c r="D225" s="203">
        <v>40952</v>
      </c>
      <c r="E225" s="229">
        <v>16000000</v>
      </c>
      <c r="F225" s="229">
        <v>2977.78</v>
      </c>
      <c r="G225" s="229">
        <v>11911.11</v>
      </c>
      <c r="H225" s="229">
        <v>16011911.11</v>
      </c>
      <c r="I225" s="141">
        <v>0.0011026132346331388</v>
      </c>
      <c r="J225" s="34">
        <v>0.0011069126350904167</v>
      </c>
      <c r="K225" s="259"/>
      <c r="L225" s="98"/>
      <c r="M225" s="230"/>
      <c r="N225" s="98"/>
      <c r="O225" s="231"/>
      <c r="P225" s="233"/>
      <c r="Q225" s="161"/>
    </row>
    <row r="226" spans="1:17" s="234" customFormat="1" ht="11.25" customHeight="1">
      <c r="A226" s="98"/>
      <c r="B226" s="235" t="s">
        <v>275</v>
      </c>
      <c r="C226" s="203">
        <v>40896</v>
      </c>
      <c r="D226" s="203">
        <v>40952</v>
      </c>
      <c r="E226" s="229">
        <v>10000000</v>
      </c>
      <c r="F226" s="229">
        <v>1944.44</v>
      </c>
      <c r="G226" s="229">
        <v>25277.78</v>
      </c>
      <c r="H226" s="229">
        <v>10025277.78</v>
      </c>
      <c r="I226" s="141">
        <v>0.0006903613119734295</v>
      </c>
      <c r="J226" s="34">
        <v>0.0006930532257353508</v>
      </c>
      <c r="K226" s="260"/>
      <c r="L226" s="98"/>
      <c r="M226" s="230"/>
      <c r="N226" s="98"/>
      <c r="O226" s="231"/>
      <c r="P226" s="233"/>
      <c r="Q226" s="161"/>
    </row>
    <row r="227" spans="1:17" s="234" customFormat="1" ht="11.25" customHeight="1">
      <c r="A227" s="98"/>
      <c r="B227" s="235" t="s">
        <v>275</v>
      </c>
      <c r="C227" s="203">
        <v>40907</v>
      </c>
      <c r="D227" s="203">
        <v>40924</v>
      </c>
      <c r="E227" s="229">
        <v>15000000</v>
      </c>
      <c r="F227" s="229">
        <v>2604.17</v>
      </c>
      <c r="G227" s="229">
        <v>5208.33</v>
      </c>
      <c r="H227" s="229">
        <v>15005208.33</v>
      </c>
      <c r="I227" s="141">
        <v>0.0010332896041842577</v>
      </c>
      <c r="J227" s="34">
        <v>0.0010373186922245517</v>
      </c>
      <c r="K227" s="260"/>
      <c r="L227" s="98"/>
      <c r="M227" s="230"/>
      <c r="N227" s="98"/>
      <c r="O227" s="231"/>
      <c r="P227" s="233"/>
      <c r="Q227" s="161"/>
    </row>
    <row r="228" spans="1:17" s="234" customFormat="1" ht="11.25" customHeight="1">
      <c r="A228" s="98"/>
      <c r="B228" s="235" t="s">
        <v>276</v>
      </c>
      <c r="C228" s="203">
        <v>40907</v>
      </c>
      <c r="D228" s="203">
        <v>40912</v>
      </c>
      <c r="E228" s="236">
        <v>4950194.78</v>
      </c>
      <c r="F228" s="229">
        <v>137.51</v>
      </c>
      <c r="G228" s="236">
        <v>275.01</v>
      </c>
      <c r="H228" s="237">
        <v>4950469.79</v>
      </c>
      <c r="I228" s="141">
        <v>0.00034089956349411284</v>
      </c>
      <c r="J228" s="34">
        <v>0.0003422288271861635</v>
      </c>
      <c r="K228" s="260"/>
      <c r="L228" s="98"/>
      <c r="M228" s="230"/>
      <c r="N228" s="98"/>
      <c r="O228" s="231"/>
      <c r="P228" s="233"/>
      <c r="Q228" s="161"/>
    </row>
    <row r="229" spans="1:17" s="234" customFormat="1" ht="11.25" customHeight="1">
      <c r="A229" s="98"/>
      <c r="B229" s="235" t="s">
        <v>276</v>
      </c>
      <c r="C229" s="203">
        <v>40907</v>
      </c>
      <c r="D229" s="203">
        <v>40912</v>
      </c>
      <c r="E229" s="238">
        <v>27.09</v>
      </c>
      <c r="F229" s="229">
        <v>0</v>
      </c>
      <c r="G229" s="236">
        <v>0</v>
      </c>
      <c r="H229" s="237">
        <v>117.02</v>
      </c>
      <c r="I229" s="141">
        <v>8.05823863437435E-09</v>
      </c>
      <c r="J229" s="34">
        <v>8.08965998302251E-09</v>
      </c>
      <c r="K229" s="260"/>
      <c r="L229" s="98"/>
      <c r="M229" s="230"/>
      <c r="N229" s="98"/>
      <c r="O229" s="231"/>
      <c r="P229" s="233"/>
      <c r="Q229" s="161"/>
    </row>
    <row r="230" spans="1:17" s="234" customFormat="1" ht="11.25" customHeight="1">
      <c r="A230" s="98"/>
      <c r="B230" s="235" t="s">
        <v>258</v>
      </c>
      <c r="C230" s="203">
        <v>40907</v>
      </c>
      <c r="D230" s="203">
        <v>40912</v>
      </c>
      <c r="E230" s="236">
        <v>9730031.97</v>
      </c>
      <c r="F230" s="229">
        <v>1156.79</v>
      </c>
      <c r="G230" s="236">
        <v>2313.59</v>
      </c>
      <c r="H230" s="237">
        <v>9732345.56</v>
      </c>
      <c r="I230" s="141">
        <v>0.0006701893949297016</v>
      </c>
      <c r="J230" s="34">
        <v>0.0006728026526891029</v>
      </c>
      <c r="K230" s="261"/>
      <c r="L230" s="98"/>
      <c r="M230" s="230"/>
      <c r="N230" s="98"/>
      <c r="O230" s="231"/>
      <c r="P230" s="233"/>
      <c r="Q230" s="161"/>
    </row>
    <row r="231" spans="1:18" ht="10.5">
      <c r="A231" s="98"/>
      <c r="B231" s="250" t="s">
        <v>277</v>
      </c>
      <c r="C231" s="250"/>
      <c r="D231" s="250"/>
      <c r="E231" s="250"/>
      <c r="F231" s="250"/>
      <c r="G231" s="250"/>
      <c r="H231" s="239">
        <v>296356800.71000004</v>
      </c>
      <c r="I231" s="240">
        <v>0.02040774073697575</v>
      </c>
      <c r="J231" s="240">
        <v>0.02048731628268898</v>
      </c>
      <c r="K231" s="154"/>
      <c r="L231" s="98"/>
      <c r="M231" s="98"/>
      <c r="N231" s="98"/>
      <c r="O231" s="98"/>
      <c r="P231" s="102"/>
      <c r="Q231" s="211"/>
      <c r="R231" s="160"/>
    </row>
    <row r="232" spans="1:17" ht="10.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102"/>
      <c r="Q232" s="98"/>
    </row>
    <row r="233" spans="1:17" s="234" customFormat="1" ht="10.5">
      <c r="A233" s="98"/>
      <c r="B233" s="241"/>
      <c r="C233" s="241"/>
      <c r="D233" s="241"/>
      <c r="E233" s="241"/>
      <c r="F233" s="98"/>
      <c r="G233" s="98"/>
      <c r="H233" s="98"/>
      <c r="I233" s="241"/>
      <c r="J233" s="241"/>
      <c r="K233" s="241"/>
      <c r="L233" s="241"/>
      <c r="M233" s="98"/>
      <c r="N233" s="241"/>
      <c r="O233" s="242"/>
      <c r="P233" s="102"/>
      <c r="Q233" s="221"/>
    </row>
    <row r="234" spans="1:17" ht="10.5">
      <c r="A234" s="98"/>
      <c r="B234" s="98"/>
      <c r="C234" s="98"/>
      <c r="D234" s="98"/>
      <c r="E234" s="98"/>
      <c r="F234" s="98"/>
      <c r="G234" s="98"/>
      <c r="H234" s="98"/>
      <c r="I234" s="98"/>
      <c r="J234" s="161"/>
      <c r="K234" s="98"/>
      <c r="L234" s="98"/>
      <c r="M234" s="98"/>
      <c r="N234" s="98"/>
      <c r="O234" s="27"/>
      <c r="P234" s="102"/>
      <c r="Q234" s="98"/>
    </row>
    <row r="235" spans="1:17" ht="11.25">
      <c r="A235" s="98"/>
      <c r="B235" s="214" t="s">
        <v>278</v>
      </c>
      <c r="C235" s="214"/>
      <c r="D235" s="214"/>
      <c r="E235" s="214"/>
      <c r="F235" s="98"/>
      <c r="G235" s="98"/>
      <c r="H235" s="98"/>
      <c r="I235" s="98"/>
      <c r="J235" s="230"/>
      <c r="K235" s="98"/>
      <c r="L235" s="98"/>
      <c r="M235" s="98"/>
      <c r="N235" s="98"/>
      <c r="O235" s="27"/>
      <c r="P235" s="102"/>
      <c r="Q235" s="98"/>
    </row>
    <row r="236" spans="1:17" ht="21">
      <c r="A236" s="98"/>
      <c r="B236" s="243"/>
      <c r="C236" s="109" t="s">
        <v>279</v>
      </c>
      <c r="D236" s="109" t="s">
        <v>280</v>
      </c>
      <c r="E236" s="109" t="s">
        <v>281</v>
      </c>
      <c r="F236" s="98"/>
      <c r="G236" s="98"/>
      <c r="H236" s="98"/>
      <c r="I236" s="98"/>
      <c r="J236" s="230"/>
      <c r="K236" s="98"/>
      <c r="L236" s="98"/>
      <c r="M236" s="98"/>
      <c r="N236" s="98"/>
      <c r="O236" s="98"/>
      <c r="P236" s="102"/>
      <c r="Q236" s="98"/>
    </row>
    <row r="237" spans="1:17" ht="10.5">
      <c r="A237" s="98"/>
      <c r="B237" s="176" t="s">
        <v>282</v>
      </c>
      <c r="C237" s="176"/>
      <c r="D237" s="201">
        <v>15328167848.58</v>
      </c>
      <c r="E237" s="201">
        <v>14465379292.279999</v>
      </c>
      <c r="F237" s="98"/>
      <c r="G237" s="98"/>
      <c r="H237" s="98"/>
      <c r="I237" s="98"/>
      <c r="J237" s="230"/>
      <c r="K237" s="98"/>
      <c r="L237" s="98"/>
      <c r="M237" s="98"/>
      <c r="N237" s="98"/>
      <c r="O237" s="98"/>
      <c r="P237" s="102"/>
      <c r="Q237" s="98"/>
    </row>
    <row r="238" spans="1:17" ht="10.5">
      <c r="A238" s="98"/>
      <c r="B238" s="154" t="s">
        <v>283</v>
      </c>
      <c r="C238" s="154"/>
      <c r="D238" s="154">
        <v>1.1124</v>
      </c>
      <c r="E238" s="154">
        <v>1.0788</v>
      </c>
      <c r="F238" s="98"/>
      <c r="G238" s="98"/>
      <c r="H238" s="98"/>
      <c r="I238" s="98"/>
      <c r="J238" s="230"/>
      <c r="K238" s="98"/>
      <c r="L238" s="98"/>
      <c r="M238" s="98"/>
      <c r="N238" s="98"/>
      <c r="O238" s="98"/>
      <c r="P238" s="102"/>
      <c r="Q238" s="98"/>
    </row>
    <row r="239" spans="1:17" ht="10.5">
      <c r="A239" s="98"/>
      <c r="B239" s="98"/>
      <c r="C239" s="98"/>
      <c r="D239" s="98"/>
      <c r="E239" s="98"/>
      <c r="F239" s="98"/>
      <c r="G239" s="98"/>
      <c r="H239" s="98"/>
      <c r="I239" s="98"/>
      <c r="J239" s="230"/>
      <c r="K239" s="98"/>
      <c r="L239" s="98"/>
      <c r="M239" s="98"/>
      <c r="N239" s="98"/>
      <c r="O239" s="98"/>
      <c r="P239" s="102"/>
      <c r="Q239" s="98"/>
    </row>
    <row r="240" spans="1:17" ht="10.5">
      <c r="A240" s="98"/>
      <c r="B240" s="98"/>
      <c r="C240" s="98"/>
      <c r="D240" s="98"/>
      <c r="E240" s="98"/>
      <c r="F240" s="98"/>
      <c r="G240" s="98"/>
      <c r="H240" s="98"/>
      <c r="I240" s="98"/>
      <c r="J240" s="230"/>
      <c r="K240" s="98"/>
      <c r="L240" s="98"/>
      <c r="M240" s="98"/>
      <c r="N240" s="98"/>
      <c r="O240" s="98"/>
      <c r="P240" s="102"/>
      <c r="Q240" s="98"/>
    </row>
    <row r="241" spans="1:17" ht="15.75" customHeight="1">
      <c r="A241" s="98"/>
      <c r="B241" s="248" t="s">
        <v>284</v>
      </c>
      <c r="C241" s="248"/>
      <c r="D241" s="248"/>
      <c r="E241" s="248"/>
      <c r="F241" s="98"/>
      <c r="G241" s="98"/>
      <c r="H241" s="244"/>
      <c r="I241" s="98"/>
      <c r="J241" s="230"/>
      <c r="K241" s="98"/>
      <c r="L241" s="98"/>
      <c r="M241" s="98"/>
      <c r="N241" s="98"/>
      <c r="O241" s="98"/>
      <c r="P241" s="102"/>
      <c r="Q241" s="98"/>
    </row>
    <row r="242" spans="1:17" ht="15.75">
      <c r="A242" s="98"/>
      <c r="B242" s="248"/>
      <c r="C242" s="248"/>
      <c r="D242" s="248"/>
      <c r="E242" s="248"/>
      <c r="F242" s="98"/>
      <c r="G242" s="98"/>
      <c r="H242" s="244" t="s">
        <v>285</v>
      </c>
      <c r="I242" s="98"/>
      <c r="J242" s="230"/>
      <c r="K242" s="98"/>
      <c r="L242" s="98"/>
      <c r="M242" s="98"/>
      <c r="N242" s="98"/>
      <c r="O242" s="98"/>
      <c r="P242" s="102"/>
      <c r="Q242" s="98"/>
    </row>
    <row r="243" spans="1:17" ht="15.75">
      <c r="A243" s="98"/>
      <c r="B243" s="245"/>
      <c r="C243" s="245"/>
      <c r="D243" s="245"/>
      <c r="E243" s="245"/>
      <c r="F243" s="98"/>
      <c r="G243" s="98"/>
      <c r="H243" s="244"/>
      <c r="I243" s="98"/>
      <c r="J243" s="230"/>
      <c r="K243" s="98"/>
      <c r="L243" s="98"/>
      <c r="M243" s="98"/>
      <c r="N243" s="98"/>
      <c r="O243" s="98"/>
      <c r="P243" s="102"/>
      <c r="Q243" s="98"/>
    </row>
    <row r="244" spans="1:17" ht="15.75">
      <c r="A244" s="98"/>
      <c r="B244" s="244" t="s">
        <v>286</v>
      </c>
      <c r="C244" s="98"/>
      <c r="D244" s="98"/>
      <c r="E244" s="98"/>
      <c r="F244" s="98"/>
      <c r="G244" s="98"/>
      <c r="H244" s="244" t="s">
        <v>287</v>
      </c>
      <c r="I244" s="98"/>
      <c r="J244" s="230"/>
      <c r="K244" s="98"/>
      <c r="L244" s="98"/>
      <c r="M244" s="98"/>
      <c r="N244" s="98"/>
      <c r="O244" s="98"/>
      <c r="P244" s="102"/>
      <c r="Q244" s="98"/>
    </row>
    <row r="245" spans="1:17" ht="15.75">
      <c r="A245" s="98"/>
      <c r="B245" s="244" t="s">
        <v>288</v>
      </c>
      <c r="C245" s="98"/>
      <c r="D245" s="98"/>
      <c r="E245" s="98"/>
      <c r="F245" s="98"/>
      <c r="G245" s="98"/>
      <c r="H245" s="244" t="s">
        <v>289</v>
      </c>
      <c r="I245" s="98"/>
      <c r="J245" s="230"/>
      <c r="K245" s="98"/>
      <c r="L245" s="98"/>
      <c r="M245" s="98"/>
      <c r="N245" s="98"/>
      <c r="O245" s="98"/>
      <c r="P245" s="102"/>
      <c r="Q245" s="98"/>
    </row>
    <row r="246" spans="1:17" ht="13.5" customHeight="1">
      <c r="A246" s="98"/>
      <c r="B246" s="246"/>
      <c r="C246" s="98"/>
      <c r="D246" s="98"/>
      <c r="E246" s="98"/>
      <c r="F246" s="98"/>
      <c r="G246" s="98"/>
      <c r="H246" s="244"/>
      <c r="I246" s="98"/>
      <c r="J246" s="230"/>
      <c r="K246" s="98"/>
      <c r="L246" s="98"/>
      <c r="M246" s="98"/>
      <c r="N246" s="98"/>
      <c r="O246" s="98"/>
      <c r="P246" s="102"/>
      <c r="Q246" s="98"/>
    </row>
    <row r="247" spans="1:17" ht="15.75">
      <c r="A247" s="98"/>
      <c r="B247" s="246" t="s">
        <v>290</v>
      </c>
      <c r="C247" s="98"/>
      <c r="D247" s="98"/>
      <c r="E247" s="98"/>
      <c r="F247" s="98"/>
      <c r="G247" s="98"/>
      <c r="H247" s="246" t="s">
        <v>291</v>
      </c>
      <c r="I247" s="98"/>
      <c r="J247" s="230"/>
      <c r="K247" s="98"/>
      <c r="L247" s="98"/>
      <c r="M247" s="98"/>
      <c r="N247" s="98"/>
      <c r="O247" s="98"/>
      <c r="P247" s="102"/>
      <c r="Q247" s="98"/>
    </row>
    <row r="248" spans="1:17" ht="15.75">
      <c r="A248" s="98"/>
      <c r="B248" s="246"/>
      <c r="C248" s="98"/>
      <c r="D248" s="98"/>
      <c r="E248" s="98"/>
      <c r="F248" s="98"/>
      <c r="G248" s="98"/>
      <c r="H248" s="246"/>
      <c r="I248" s="98"/>
      <c r="J248" s="230"/>
      <c r="K248" s="98"/>
      <c r="L248" s="98"/>
      <c r="M248" s="98"/>
      <c r="N248" s="98"/>
      <c r="O248" s="98"/>
      <c r="P248" s="102"/>
      <c r="Q248" s="98"/>
    </row>
    <row r="249" spans="1:17" ht="15.75">
      <c r="A249" s="98"/>
      <c r="B249" s="244" t="s">
        <v>292</v>
      </c>
      <c r="C249" s="98"/>
      <c r="D249" s="98"/>
      <c r="E249" s="98"/>
      <c r="F249" s="98"/>
      <c r="G249" s="98"/>
      <c r="H249" s="244" t="s">
        <v>293</v>
      </c>
      <c r="I249" s="98"/>
      <c r="J249" s="98"/>
      <c r="K249" s="98"/>
      <c r="L249" s="98"/>
      <c r="M249" s="98"/>
      <c r="N249" s="98"/>
      <c r="O249" s="98"/>
      <c r="P249" s="102"/>
      <c r="Q249" s="98"/>
    </row>
    <row r="250" spans="1:17" ht="15.75">
      <c r="A250" s="98"/>
      <c r="B250" s="244" t="s">
        <v>294</v>
      </c>
      <c r="C250" s="98"/>
      <c r="D250" s="98"/>
      <c r="E250" s="98"/>
      <c r="F250" s="98"/>
      <c r="G250" s="98"/>
      <c r="H250" s="244" t="s">
        <v>295</v>
      </c>
      <c r="I250" s="98"/>
      <c r="J250" s="98"/>
      <c r="K250" s="98"/>
      <c r="L250" s="98"/>
      <c r="M250" s="98"/>
      <c r="N250" s="98"/>
      <c r="O250" s="98"/>
      <c r="P250" s="102"/>
      <c r="Q250" s="98"/>
    </row>
    <row r="251" spans="1:17" ht="10.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102"/>
      <c r="Q251" s="98"/>
    </row>
    <row r="252" spans="1:17" ht="15.75">
      <c r="A252" s="98"/>
      <c r="B252" s="246" t="s">
        <v>290</v>
      </c>
      <c r="C252" s="98"/>
      <c r="D252" s="98"/>
      <c r="E252" s="98"/>
      <c r="F252" s="98"/>
      <c r="G252" s="98"/>
      <c r="H252" s="246" t="s">
        <v>291</v>
      </c>
      <c r="I252" s="98"/>
      <c r="J252" s="98"/>
      <c r="K252" s="98"/>
      <c r="L252" s="98"/>
      <c r="M252" s="98"/>
      <c r="N252" s="98"/>
      <c r="O252" s="98"/>
      <c r="P252" s="102"/>
      <c r="Q252" s="98"/>
    </row>
    <row r="253" spans="1:17" ht="10.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102"/>
      <c r="Q253" s="98"/>
    </row>
    <row r="254" spans="1:17" ht="10.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102"/>
      <c r="Q254" s="98"/>
    </row>
  </sheetData>
  <mergeCells count="8">
    <mergeCell ref="C9:F9"/>
    <mergeCell ref="G9:J9"/>
    <mergeCell ref="M193:M202"/>
    <mergeCell ref="K209:K230"/>
    <mergeCell ref="B241:E242"/>
    <mergeCell ref="B81:K81"/>
    <mergeCell ref="B231:G231"/>
    <mergeCell ref="B130:K130"/>
  </mergeCells>
  <printOptions/>
  <pageMargins left="0.17" right="0.17" top="0.32" bottom="0.23" header="0.19" footer="0.16"/>
  <pageSetup horizontalDpi="600" verticalDpi="600" orientation="landscape" paperSize="9" scale="53" r:id="rId3"/>
  <headerFooter alignWithMargins="0">
    <oddFooter>&amp;C&amp;P</oddFooter>
  </headerFooter>
  <rowBreaks count="2" manualBreakCount="2">
    <brk id="128" max="12" man="1"/>
    <brk id="186" max="255" man="1"/>
  </rowBreaks>
  <colBreaks count="1" manualBreakCount="1">
    <brk id="1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Templeton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mpetcu</dc:creator>
  <cp:keywords/>
  <dc:description/>
  <cp:lastModifiedBy>mpetcu</cp:lastModifiedBy>
  <dcterms:created xsi:type="dcterms:W3CDTF">2012-03-29T10:29:33Z</dcterms:created>
  <dcterms:modified xsi:type="dcterms:W3CDTF">2012-03-29T11:15:05Z</dcterms:modified>
  <cp:category/>
  <cp:version/>
  <cp:contentType/>
  <cp:contentStatus/>
</cp:coreProperties>
</file>