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25" windowWidth="14805" windowHeight="7590"/>
  </bookViews>
  <sheets>
    <sheet name="Anexa 4_ro" sheetId="18" r:id="rId1"/>
  </sheets>
  <definedNames>
    <definedName name="_xlnm.Print_Titles" localSheetId="0">'Anexa 4_ro'!$1:$5</definedName>
  </definedNames>
  <calcPr calcId="145621"/>
</workbook>
</file>

<file path=xl/calcChain.xml><?xml version="1.0" encoding="utf-8"?>
<calcChain xmlns="http://schemas.openxmlformats.org/spreadsheetml/2006/main">
  <c r="I159" i="18" l="1"/>
  <c r="G145" i="18"/>
  <c r="E145" i="18"/>
  <c r="H110" i="18"/>
  <c r="H101" i="18"/>
  <c r="E86" i="18"/>
  <c r="E85" i="18"/>
  <c r="E84" i="18"/>
  <c r="J145" i="18" l="1"/>
  <c r="I172" i="18"/>
  <c r="J110" i="18"/>
  <c r="J101" i="18"/>
  <c r="K110" i="18"/>
  <c r="J172" i="18"/>
  <c r="I145" i="18"/>
  <c r="K101" i="18"/>
  <c r="K161" i="18"/>
  <c r="I161" i="18"/>
  <c r="J161" i="18"/>
</calcChain>
</file>

<file path=xl/sharedStrings.xml><?xml version="1.0" encoding="utf-8"?>
<sst xmlns="http://schemas.openxmlformats.org/spreadsheetml/2006/main" count="301" uniqueCount="203">
  <si>
    <t xml:space="preserve">I. </t>
  </si>
  <si>
    <t>1.1.</t>
  </si>
  <si>
    <t>1.2.</t>
  </si>
  <si>
    <t>1.3.</t>
  </si>
  <si>
    <t>4.1.</t>
  </si>
  <si>
    <t>4.2.</t>
  </si>
  <si>
    <t>4.3.</t>
  </si>
  <si>
    <t>II.</t>
  </si>
  <si>
    <t>III.</t>
  </si>
  <si>
    <t>Denumire element</t>
  </si>
  <si>
    <t>Diferenţe</t>
  </si>
  <si>
    <t>% din activul net</t>
  </si>
  <si>
    <t>% din activul total</t>
  </si>
  <si>
    <t>Valuta</t>
  </si>
  <si>
    <t>Lei</t>
  </si>
  <si>
    <t>Total active</t>
  </si>
  <si>
    <t>Valori mobiliare şi instrumente ale pieţei monetare, din care:*</t>
  </si>
  <si>
    <t xml:space="preserve">valori mobiliare şi instrumente ale pieţei monetare admise sau tranzacţionate pe o piaţă reglementată din România, din care: </t>
  </si>
  <si>
    <t>1.1.1 acţiuni cotate tranzacţionate în ultimele 30 zile de tranzacţionare</t>
  </si>
  <si>
    <t>1.1.2 acţiuni cotate dar netranzacţionate în ultimele 30 de zile de tranzacţionare</t>
  </si>
  <si>
    <t>1.1.3 Obligaţiuni guvernamentale</t>
  </si>
  <si>
    <t>1.1.4 drepturi de alocare neadmise la tranzacționare pe o piață reglementată</t>
  </si>
  <si>
    <t xml:space="preserve">valori mobiliare şi instrumente ale pieţei monetare admise sau tranzacţionate pe o piaţă reglementată dintr-un stat membru, din care: </t>
  </si>
  <si>
    <t>1.2.1 acţiuni cotate tranzacţionate în ultimele 30 zile de tranzacţionare</t>
  </si>
  <si>
    <t>1.2.2 acţiuni cotate dar netranzacţionate în ultimele 30 de zile de tranzacţionare</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</si>
  <si>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</si>
  <si>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</si>
  <si>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</si>
  <si>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</si>
  <si>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</si>
  <si>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</si>
  <si>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</si>
  <si>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</si>
  <si>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Conturi curente şi numerar, din care:</t>
  </si>
  <si>
    <t>- în USD</t>
  </si>
  <si>
    <t>- în GBP</t>
  </si>
  <si>
    <t>Instrumente ale pieţei monetare, altele decât cele tranzacţionate pe o piaţă reglementată, conform art. 101 alin. (1) lit. g) din Legea nr. 297/2004 privind piaţa de capital, cu modificările şi completările ulterioare, din care:</t>
  </si>
  <si>
    <t>Titluri de participare ale altor organisme de plasament colectiv/ organismelor de plasament colectiv în valori mobiliare (A.O.P.C./ O.P.C.V.M.)</t>
  </si>
  <si>
    <t>Alte active din care:</t>
  </si>
  <si>
    <t>- creanţa reprezentând suma transferată la Depozitarul Central pentru returnarea de capital către acționari din 2015, și neplătită încă către / neîncasată încă de acționari până la sfârșitul perioadei</t>
  </si>
  <si>
    <t>- impozit pe dividende de recuperat de la Bugetul de Stat</t>
  </si>
  <si>
    <t>- impozit pe profit de recuperat de la Bugetul de Stat</t>
  </si>
  <si>
    <t>- imobilizări necorporale</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</si>
  <si>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</si>
  <si>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</si>
  <si>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</si>
  <si>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</si>
  <si>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</si>
  <si>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</si>
  <si>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</si>
  <si>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</si>
  <si>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</si>
  <si>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 cu plata comisioanelor/tarifelor datorate ASF</t>
  </si>
  <si>
    <t>Cheltuielile cu auditul financiar</t>
  </si>
  <si>
    <t>Alte obligaţii, din care:</t>
  </si>
  <si>
    <t>- datorii legate de returnarea de capital către acţionari</t>
  </si>
  <si>
    <t>- vărsăminte de efectuat pentru răscumpărarea acţiunilor proprii</t>
  </si>
  <si>
    <t>- remunerații şi contribuţii aferente</t>
  </si>
  <si>
    <t>- TVA de plată la Bugetul de Stat</t>
  </si>
  <si>
    <t>- alte obligaţii, din care:</t>
  </si>
  <si>
    <t>Valoarea activului net (I - II)</t>
  </si>
  <si>
    <t>ALR</t>
  </si>
  <si>
    <t>BRD</t>
  </si>
  <si>
    <t>COTE</t>
  </si>
  <si>
    <t>SNN</t>
  </si>
  <si>
    <t>SNP</t>
  </si>
  <si>
    <t>PACY</t>
  </si>
  <si>
    <t>RORX</t>
  </si>
  <si>
    <t>Total</t>
  </si>
  <si>
    <t>Alro Slatina SA</t>
  </si>
  <si>
    <t>Conpet SA</t>
  </si>
  <si>
    <t>Nuclearelectrica SA</t>
  </si>
  <si>
    <t>OMV Petrom SA</t>
  </si>
  <si>
    <t>Romaero SA</t>
  </si>
  <si>
    <t>BAT Service SA</t>
  </si>
  <si>
    <t>Comsig SA</t>
  </si>
  <si>
    <t>Enel Energie Muntenia SA</t>
  </si>
  <si>
    <t>Gerovital Cosmetics SA</t>
  </si>
  <si>
    <t>Hidroelectrica SA</t>
  </si>
  <si>
    <t>Plafar SA</t>
  </si>
  <si>
    <t>Salubriserv SA</t>
  </si>
  <si>
    <t>Simtex SA</t>
  </si>
  <si>
    <t>World Trade Hotel SA</t>
  </si>
  <si>
    <t>Zirom SA</t>
  </si>
  <si>
    <t>BRD-Groupe Societe Generale SA</t>
  </si>
  <si>
    <t xml:space="preserve">Palace SA </t>
  </si>
  <si>
    <t>IOR SA</t>
  </si>
  <si>
    <t>IORB</t>
  </si>
  <si>
    <t>Alcom SA</t>
  </si>
  <si>
    <t>ALCQ</t>
  </si>
  <si>
    <t>Mecon SA</t>
  </si>
  <si>
    <t>MECP</t>
  </si>
  <si>
    <t>Enel Energie SA</t>
  </si>
  <si>
    <t>Romplumb SA</t>
  </si>
  <si>
    <t>BRD  Groupe Societe Generale</t>
  </si>
  <si>
    <t>ING BANK</t>
  </si>
  <si>
    <t>Banca Comerciala Romana</t>
  </si>
  <si>
    <t>- în lei</t>
  </si>
  <si>
    <t>- în euro</t>
  </si>
  <si>
    <t xml:space="preserve">- provizioane </t>
  </si>
  <si>
    <t>E-Distributie Banat SA</t>
  </si>
  <si>
    <t>E-Distributie Dobrogea SA</t>
  </si>
  <si>
    <t>E-Distributie Muntenia SA</t>
  </si>
  <si>
    <t>Franklin Templeton International Services S.à r.l.</t>
  </si>
  <si>
    <t>PJM07.1AFIASMDLUX0037</t>
  </si>
  <si>
    <t>Fondul Proprietatea SA</t>
  </si>
  <si>
    <t>PJR09SIIR/400006</t>
  </si>
  <si>
    <t xml:space="preserve">Administrator Fond: </t>
  </si>
  <si>
    <t xml:space="preserve">Cod Administrator: </t>
  </si>
  <si>
    <t xml:space="preserve">Fond: </t>
  </si>
  <si>
    <t xml:space="preserve">Cod Fond: </t>
  </si>
  <si>
    <t xml:space="preserve">Data de raportare: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</si>
  <si>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</si>
  <si>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 certificate de trezorerie cu discount, cu maturitaţi iniţiale mai mici de 1 an</t>
  </si>
  <si>
    <t>* = Include de asemenea valoarea participatiilor în companiile admise la tranzactionare pe piaţa AeRo (sistem alternativ de tranzacţionare)</t>
  </si>
  <si>
    <t>Situaţia valorii unitare a activului net</t>
  </si>
  <si>
    <t xml:space="preserve">Denumire element </t>
  </si>
  <si>
    <t>Valoare activ net</t>
  </si>
  <si>
    <t>Număr acţiuni în circulaţie</t>
  </si>
  <si>
    <t>Valoarea unitară a activului net</t>
  </si>
  <si>
    <t>Valori mobiliare admise sau tranzacţionate pe o piaţă reglementată din România din care:</t>
  </si>
  <si>
    <t>1.1 acţiuni cotate tranzacţionate în ultimele 30 zile de tranzacţionare</t>
  </si>
  <si>
    <t>Emitent</t>
  </si>
  <si>
    <t>Simbol</t>
  </si>
  <si>
    <t>Data ultimei şedinţe în care s-a tranzacţionat</t>
  </si>
  <si>
    <t>Nr. acţiuni deţinute</t>
  </si>
  <si>
    <t>Valoare nominală</t>
  </si>
  <si>
    <t>Valoare acţiune</t>
  </si>
  <si>
    <t>Valoare totală</t>
  </si>
  <si>
    <t>Pondere în capitalul social al emitentului</t>
  </si>
  <si>
    <t>Pondere în activul total al Fondului Proprietatea</t>
  </si>
  <si>
    <t>Pondere în activul net al Fondului Proprietatea</t>
  </si>
  <si>
    <t>Metoda de evaluare</t>
  </si>
  <si>
    <t>Preţ de închidere</t>
  </si>
  <si>
    <t>Preţ de referinţă - Preţ mediu</t>
  </si>
  <si>
    <t>1.2 acţiuni cotate dar netranzacţionate în ultimele 30 de zile de tranzacţionare</t>
  </si>
  <si>
    <t xml:space="preserve">Instrumentele menţionate la art. 187 lit. a) din Regulamentul nr.15/2004, din care: </t>
  </si>
  <si>
    <t>Acţiuni neadmise la tranzacţionare pe o piaţă reglementată</t>
  </si>
  <si>
    <t>Nr. Acţiuni deţinute</t>
  </si>
  <si>
    <t>Data achiziţiei *</t>
  </si>
  <si>
    <t>Stare firmă</t>
  </si>
  <si>
    <t>Aeroportul Internaţional Mihail Kogălniceanu - Constanţa SA</t>
  </si>
  <si>
    <t>Societate nelistată, în stare de funcţionare</t>
  </si>
  <si>
    <t>Aeroportul Internaţional Timişoara - Traian Vuia SA</t>
  </si>
  <si>
    <t>Faliment</t>
  </si>
  <si>
    <t xml:space="preserve">Evaluată la zero </t>
  </si>
  <si>
    <t>CN Administraţia Canalelor Navigabile SA</t>
  </si>
  <si>
    <t>CN Administraţia Porturilor Dunării Fluviale SA</t>
  </si>
  <si>
    <t>CN Administraţia Porturilor Dunării Maritime SA</t>
  </si>
  <si>
    <t>CN Administraţia Porturilor Maritime SA</t>
  </si>
  <si>
    <t>Engie România SA</t>
  </si>
  <si>
    <t>Poşta Română SA</t>
  </si>
  <si>
    <t>Reorganizare judiciară</t>
  </si>
  <si>
    <t>Societatea Naţională a Sării SA</t>
  </si>
  <si>
    <t>World Trade Center Bucureşti SA</t>
  </si>
  <si>
    <t>Insolvenţă</t>
  </si>
  <si>
    <t>Legendă:</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</si>
  <si>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</si>
  <si>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</si>
  <si>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</si>
  <si>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</si>
  <si>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</si>
  <si>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</si>
  <si>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</si>
  <si>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Valoare iniţială</t>
  </si>
  <si>
    <t>Creștere zilnică</t>
  </si>
  <si>
    <t>Dobânda cumulată</t>
  </si>
  <si>
    <t>Valoare actualizată</t>
  </si>
  <si>
    <t>Banca intermediară</t>
  </si>
  <si>
    <t>Preţ achiziţie cumulat cu valoarea dobânzii zilnice aferente perioadei scurse de la data achiziţiei</t>
  </si>
  <si>
    <t>Depozite bancare</t>
  </si>
  <si>
    <t>Denumire bancă</t>
  </si>
  <si>
    <t>Data constituirii</t>
  </si>
  <si>
    <t>Scadenţa</t>
  </si>
  <si>
    <t>Dobânda zilnică</t>
  </si>
  <si>
    <t>Valoare depozit bancar cumulată cu valoarea dobânzii zilnice aferente perioadei scurse de la data constituirii</t>
  </si>
  <si>
    <t>Evoluţia activului net şi a valorii unitare a activului net în ultimii 3 ani</t>
  </si>
  <si>
    <t>Activ net</t>
  </si>
  <si>
    <t>VUAN</t>
  </si>
  <si>
    <t>- dividende nete de încasat de la societăti din România</t>
  </si>
  <si>
    <t>- facilitate de credit pe termen scurt</t>
  </si>
  <si>
    <t>Capitaluri proprii la 31 decembrie 2016</t>
  </si>
  <si>
    <t>Valoarea justă/acţiune (Capitaluri proprii la 31 decembrie 2016 ajustate cu valoarea dividendelor declarate/ acţiune)</t>
  </si>
  <si>
    <t>CN Aeroporturi Bucureşti SA ***</t>
  </si>
  <si>
    <t xml:space="preserve">** = prețul de achiziție reprezintă valoarea inițială a portofoliului final de acțiuni primite de Fondul Proprietatea de la statul român în decembrie 2005 și iunie 2007 determinată pe baza evaluării realizată în octombrie 2007 de către un evaluator independent (Finevex SRL Constanța), la care s-au adăugat, dacă a fost cazul, subscrierile ulterioare la majorările de capital ale companiilor din portofoliu  </t>
  </si>
  <si>
    <t xml:space="preserve">(atât cele în numerar cât și cele sub formă de acțiuni gratuite) și din care s-au scăzut vânzările (dacă a fost cazul). Fondul Proprietatea nu a efectuat nicio achiziție de acțiuni nelistate de la înființare până în prezent. </t>
  </si>
  <si>
    <t>*** = societate înfiinţată în urma fuziunii prin contopire între CN "Aeroportul Internaţional Henri Coandă - Bucureşti" S.A. şi S.N. "Aeroportul Internaţional Bucureşti Băneasa - Aurel Vlaicu" S.A.</t>
  </si>
  <si>
    <t>RO1718CTN0C3</t>
  </si>
  <si>
    <t>CITI Bank</t>
  </si>
  <si>
    <t>- creante referitoare la tranzactiile in curs de decontare</t>
  </si>
  <si>
    <t>- vărsăminte de efectuat pentru titluri de stat în curs de decontare</t>
  </si>
  <si>
    <t>Valoare justă / acțiune (ultimul preț de tranzacționare)</t>
  </si>
  <si>
    <t>Preţ de achiziţie (preţ achiziţie total acţiuni)**</t>
  </si>
  <si>
    <t>Evaluată la zero (lipsă situaţii financiare pentru exerciţiul financiar încheiat la 31 decembrie 2016)</t>
  </si>
  <si>
    <t>Complexul Energetic Oltenia SA****</t>
  </si>
  <si>
    <t>Unicredit Tiriac Bank</t>
  </si>
  <si>
    <t>Valoarea justă/acţiune (Valoare conform raportului evaluatorului independent la 30 septembrie 2017)</t>
  </si>
  <si>
    <t>Lichidare</t>
  </si>
  <si>
    <t>**** = societate înfiinţată în urma fuziunii prin contopire între Complexul Energetic Turceni S.A., Complexul Energetic Craiova S.A., Complexul Energetic Rovinari S.A., Societatea Naţională a Lignitului Oltenia S.A.</t>
  </si>
  <si>
    <t>ANEXA NR. 4 SITUAŢIA ACTIVELOR ŞI OBLIGAŢIILOR LA DATA DE 30 MARTIE 2018</t>
  </si>
  <si>
    <t>- garantie depozitată la broker pentru oferta publică de răscumparare actiuni în cadrul celui de-al 9-lea program de răscumparare</t>
  </si>
  <si>
    <t>- avansuri imobilizări necorporale</t>
  </si>
  <si>
    <t>Situaţia detaliată a investiţiilor la data de 30 martie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</si>
</sst>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
    <numFmt numFmtId="169" formatCode="_(* #,##0.0000_);_(* \(#,##0.0000\);_(* &quot;-&quot;??_);_(@_)"/>
    <numFmt numFmtId="170" formatCode="_([$EUR]\ * #,##0.00_);_([$EUR]\ * \(#,##0.00\);_([$EUR]\ * &quot;-&quot;??_);_(@_)"/>
    <numFmt numFmtId="171" formatCode="_([$USD]\ * #,##0.00_);_([$USD]\ * \(#,##0.00\);_([$USD]\ * &quot;-&quot;??_);_(@_)"/>
    <numFmt numFmtId="172" formatCode="_([$GBP]\ * #,##0.00_);_([$GBP]\ * \(#,##0.00\);_([$GBP]\ * &quot;-&quot;??_);_(@_)"/>
    <numFmt numFmtId="174" formatCode="#,##0.0000"/>
    <numFmt numFmtId="175" formatCode="00000"/>
    <numFmt numFmtId="176" formatCode="[$-409]d\-mmm\-yy;@"/>
    <numFmt numFmtId="177" formatCode="0.0000"/>
    <numFmt numFmtId="178" formatCode="[$-418]d\-mmm\-yyyy;@"/>
    <numFmt numFmtId="182" formatCode="_(* #,##0_);_(* \(#,##0\);_(* &quot;-&quot;??_);_(@_)"/>
    <numFmt numFmtId="184" formatCode="_-* #,##0.00\ _l_e_i_-;\-* #,##0.00\ _l_e_i_-;_-* &quot;-&quot;??\ _l_e_i_-;_-@_-"/>
    <numFmt numFmtId="185" formatCode="_([$RON]\ * #,##0.00_);_([$RON]\ * \(#,##0.00\);_([$RON]\ * &quot;-&quot;??_);_(@_)"/>
    <numFmt numFmtId="186" formatCode="[$-418]d\ mmmm\ yyyy;@"/>
    <numFmt numFmtId="187" formatCode="_-[$EUR]\ * #,##0.00_-;\-[$EUR]\ * #,##0.00_-;_-[$EUR]\ * &quot;-&quot;??_-;_-@_-"/>
    <numFmt numFmtId="188" formatCode="m\/yy"/>
    <numFmt numFmtId="189" formatCode="_ * #,##0.00_ ;_ * \-#,##0.00_ ;_ * &quot;-&quot;??_ ;_ @_ "/>
    <numFmt numFmtId="190" formatCode="_-[$€-2]* #,##0.00_-;\-[$€-2]* #,##0.00_-;_-[$€-2]* &quot;-&quot;??_-"/>
    <numFmt numFmtId="191" formatCode="0.0%"/>
  </numFmts>
  <fonts count="72">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sz val="10"/>
      <name val="Arial"/>
      <family val="2"/>
    </font>
    <font>
      <sz val="8"/>
      <name val="Tahoma"/>
      <family val="2"/>
    </font>
    <font>
      <i/>
      <sz val="8"/>
      <name val="Tahoma"/>
      <family val="2"/>
    </font>
    <font>
      <sz val="11"/>
      <color indexed="8"/>
      <name val="Calibri"/>
      <family val="2"/>
    </font>
    <font>
      <i/>
      <sz val="8"/>
      <color indexed="8"/>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8"/>
      <color indexed="9"/>
      <name val="Tahoma"/>
      <family val="2"/>
    </font>
    <font>
      <sz val="8"/>
      <color indexed="8"/>
      <name val="Tahoma"/>
      <family val="2"/>
    </font>
    <font>
      <b/>
      <sz val="8"/>
      <name val="Tahoma"/>
      <family val="2"/>
    </font>
    <font>
      <sz val="8"/>
      <color indexed="64"/>
      <name val="Tahoma"/>
      <family val="2"/>
    </font>
    <font>
      <b/>
      <sz val="8"/>
      <color indexed="64"/>
      <name val="Tahoma"/>
      <family val="2"/>
    </font>
    <font>
      <sz val="12"/>
      <name val="Times New Roman"/>
      <family val="1"/>
    </font>
    <font>
      <b/>
      <sz val="8"/>
      <color indexed="18"/>
      <name val="Tahoma"/>
      <family val="2"/>
    </font>
    <font>
      <sz val="8"/>
      <color indexed="18"/>
      <name val="Tahoma"/>
      <family val="2"/>
    </font>
    <font>
      <b/>
      <sz val="10"/>
      <color indexed="18"/>
      <name val="System"/>
      <family val="2"/>
    </font>
    <font>
      <sz val="8"/>
      <color indexed="9"/>
      <name val="Tahoma"/>
      <family val="2"/>
    </font>
    <font>
      <sz val="8"/>
      <color indexed="10"/>
      <name val="Tahoma"/>
      <family val="2"/>
    </font>
    <font>
      <sz val="8"/>
      <color rgb="FFFF0000"/>
      <name val="Tahoma"/>
      <family val="2"/>
    </font>
    <font>
      <b/>
      <i/>
      <sz val="8"/>
      <color indexed="9"/>
      <name val="Tahoma"/>
      <family val="2"/>
    </font>
    <font>
      <b/>
      <sz val="10"/>
      <color indexed="18"/>
      <name val="Tahoma"/>
      <family val="2"/>
    </font>
    <font>
      <sz val="12"/>
      <color indexed="18"/>
      <name val="Times New Roman"/>
      <family val="1"/>
    </font>
    <font>
      <b/>
      <sz val="9"/>
      <color indexed="18"/>
      <name val="Tahoma"/>
      <family val="2"/>
    </font>
    <font>
      <b/>
      <sz val="8"/>
      <color indexed="12"/>
      <name val="Tahoma"/>
      <family val="2"/>
    </font>
    <font>
      <b/>
      <sz val="8"/>
      <color indexed="10"/>
      <name val="Tahoma"/>
      <family val="2"/>
    </font>
    <font>
      <sz val="11"/>
      <color theme="1"/>
      <name val="Calibri"/>
      <family val="2"/>
      <charset val="238"/>
      <scheme val="minor"/>
    </font>
    <font>
      <b/>
      <sz val="10"/>
      <color theme="1"/>
      <name val="Times New Roman"/>
      <family val="1"/>
    </font>
    <font>
      <sz val="12"/>
      <color indexed="8"/>
      <name val="Times New Roman"/>
      <family val="1"/>
    </font>
    <font>
      <sz val="8"/>
      <name val="Tahoma"/>
      <family val="2"/>
      <charset val="238"/>
    </font>
    <font>
      <sz val="8"/>
      <name val="Arial"/>
      <family val="2"/>
    </font>
    <font>
      <sz val="8"/>
      <color indexed="12"/>
      <name val="Tahoma"/>
      <family val="2"/>
    </font>
    <font>
      <sz val="8"/>
      <color theme="1"/>
      <name val="Tahoma"/>
      <family val="2"/>
    </font>
    <font>
      <sz val="10"/>
      <color indexed="8"/>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Times New Roman"/>
      <family val="1"/>
    </font>
    <font>
      <sz val="10"/>
      <name val="Helv"/>
    </font>
    <font>
      <i/>
      <sz val="12"/>
      <color indexed="23"/>
      <name val="Times New Roman"/>
      <family val="2"/>
    </font>
    <font>
      <u/>
      <sz val="11"/>
      <color rgb="FF305774"/>
      <name val="Calibri"/>
      <family val="2"/>
      <scheme val="minor"/>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sz val="11"/>
      <color theme="10"/>
      <name val="Calibri"/>
      <family val="2"/>
      <scheme val="minor"/>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ont>
    <font>
      <b/>
      <sz val="18"/>
      <color indexed="56"/>
      <name val="Cambria"/>
      <family val="2"/>
    </font>
    <font>
      <b/>
      <sz val="12"/>
      <color indexed="8"/>
      <name val="Times New Roman"/>
      <family val="2"/>
    </font>
    <font>
      <sz val="12"/>
      <color indexed="10"/>
      <name val="Times New Roman"/>
      <family val="2"/>
    </font>
    <font>
      <b/>
      <sz val="10"/>
      <name val="Times New Roman"/>
      <family val="1"/>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9"/>
        <bgColor indexed="64"/>
      </patternFill>
    </fill>
    <fill>
      <patternFill patternType="solid">
        <fgColor indexed="62"/>
        <bgColor indexed="56"/>
      </patternFill>
    </fill>
    <fill>
      <patternFill patternType="solid">
        <fgColor theme="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36">
    <xf numFmtId="0" fontId="0" fillId="0" borderId="0"/>
    <xf numFmtId="167" fontId="1" fillId="0" borderId="0" applyFont="0" applyFill="0" applyBorder="0" applyAlignment="0" applyProtection="0"/>
    <xf numFmtId="0" fontId="4" fillId="0" borderId="0"/>
    <xf numFmtId="167" fontId="7" fillId="0" borderId="0" applyFont="0" applyFill="0" applyBorder="0" applyAlignment="0" applyProtection="0"/>
    <xf numFmtId="0" fontId="4" fillId="0" borderId="0"/>
    <xf numFmtId="0" fontId="4" fillId="0" borderId="0"/>
    <xf numFmtId="9" fontId="7" fillId="0" borderId="0" applyFont="0" applyFill="0" applyBorder="0" applyAlignment="0" applyProtection="0"/>
    <xf numFmtId="0" fontId="1" fillId="0" borderId="0">
      <alignment vertical="top"/>
    </xf>
    <xf numFmtId="0" fontId="1" fillId="0" borderId="0"/>
    <xf numFmtId="0" fontId="41" fillId="0" borderId="0"/>
    <xf numFmtId="184" fontId="41" fillId="0" borderId="0" applyFont="0" applyFill="0" applyBorder="0" applyAlignment="0" applyProtection="0"/>
    <xf numFmtId="167" fontId="7" fillId="0" borderId="0" applyFont="0" applyFill="0" applyBorder="0" applyAlignment="0" applyProtection="0"/>
    <xf numFmtId="0" fontId="4" fillId="0" borderId="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1" borderId="0" applyNumberFormat="0" applyBorder="0" applyAlignment="0" applyProtection="0"/>
    <xf numFmtId="0" fontId="49"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7" borderId="0" applyNumberFormat="0" applyBorder="0" applyAlignment="0" applyProtection="0"/>
    <xf numFmtId="0" fontId="50" fillId="48" borderId="0" applyNumberFormat="0" applyBorder="0" applyAlignment="0" applyProtection="0"/>
    <xf numFmtId="0" fontId="2" fillId="12" borderId="0" applyNumberFormat="0" applyBorder="0" applyAlignment="0" applyProtection="0"/>
    <xf numFmtId="0" fontId="50" fillId="48" borderId="0" applyNumberFormat="0" applyBorder="0" applyAlignment="0" applyProtection="0"/>
    <xf numFmtId="0" fontId="50" fillId="45" borderId="0" applyNumberFormat="0" applyBorder="0" applyAlignment="0" applyProtection="0"/>
    <xf numFmtId="0" fontId="2" fillId="16"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2" fillId="20" borderId="0" applyNumberFormat="0" applyBorder="0" applyAlignment="0" applyProtection="0"/>
    <xf numFmtId="0" fontId="50" fillId="46" borderId="0" applyNumberFormat="0" applyBorder="0" applyAlignment="0" applyProtection="0"/>
    <xf numFmtId="0" fontId="50" fillId="49" borderId="0" applyNumberFormat="0" applyBorder="0" applyAlignment="0" applyProtection="0"/>
    <xf numFmtId="0" fontId="2" fillId="24"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2" fillId="28"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2" fillId="32"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2" fillId="9"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2" fillId="13"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2" fillId="17" borderId="0" applyNumberFormat="0" applyBorder="0" applyAlignment="0" applyProtection="0"/>
    <xf numFmtId="0" fontId="50" fillId="54" borderId="0" applyNumberFormat="0" applyBorder="0" applyAlignment="0" applyProtection="0"/>
    <xf numFmtId="0" fontId="50" fillId="49" borderId="0" applyNumberFormat="0" applyBorder="0" applyAlignment="0" applyProtection="0"/>
    <xf numFmtId="0" fontId="2" fillId="21"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2" fillId="25" borderId="0" applyNumberFormat="0" applyBorder="0" applyAlignment="0" applyProtection="0"/>
    <xf numFmtId="0" fontId="50" fillId="50" borderId="0" applyNumberFormat="0" applyBorder="0" applyAlignment="0" applyProtection="0"/>
    <xf numFmtId="0" fontId="50" fillId="55" borderId="0" applyNumberFormat="0" applyBorder="0" applyAlignment="0" applyProtection="0"/>
    <xf numFmtId="0" fontId="2" fillId="29" borderId="0" applyNumberFormat="0" applyBorder="0" applyAlignment="0" applyProtection="0"/>
    <xf numFmtId="0" fontId="50" fillId="55" borderId="0" applyNumberFormat="0" applyBorder="0" applyAlignment="0" applyProtection="0"/>
    <xf numFmtId="0" fontId="51" fillId="39" borderId="0" applyNumberFormat="0" applyBorder="0" applyAlignment="0" applyProtection="0"/>
    <xf numFmtId="0" fontId="14" fillId="3" borderId="0" applyNumberFormat="0" applyBorder="0" applyAlignment="0" applyProtection="0"/>
    <xf numFmtId="0" fontId="51" fillId="39" borderId="0" applyNumberFormat="0" applyBorder="0" applyAlignment="0" applyProtection="0"/>
    <xf numFmtId="0" fontId="52" fillId="56" borderId="13" applyNumberFormat="0" applyAlignment="0" applyProtection="0"/>
    <xf numFmtId="0" fontId="18" fillId="6" borderId="5" applyNumberFormat="0" applyAlignment="0" applyProtection="0"/>
    <xf numFmtId="0" fontId="52" fillId="56" borderId="13" applyNumberFormat="0" applyAlignment="0" applyProtection="0"/>
    <xf numFmtId="0" fontId="53" fillId="57" borderId="14" applyNumberFormat="0" applyAlignment="0" applyProtection="0"/>
    <xf numFmtId="0" fontId="20" fillId="7" borderId="8" applyNumberFormat="0" applyAlignment="0" applyProtection="0"/>
    <xf numFmtId="0" fontId="53" fillId="57" borderId="14" applyNumberFormat="0" applyAlignment="0" applyProtection="0"/>
    <xf numFmtId="167" fontId="7"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67" fontId="4" fillId="0" borderId="0" applyFont="0" applyFill="0" applyBorder="0" applyAlignment="0" applyProtection="0"/>
    <xf numFmtId="188" fontId="5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7" fontId="7"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89" fontId="54"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6" fontId="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88" fontId="55"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0" borderId="0" applyNumberFormat="0" applyBorder="0" applyAlignment="0" applyProtection="0"/>
    <xf numFmtId="0" fontId="13" fillId="2" borderId="0" applyNumberFormat="0" applyBorder="0" applyAlignment="0" applyProtection="0"/>
    <xf numFmtId="0" fontId="58" fillId="40" borderId="0" applyNumberFormat="0" applyBorder="0" applyAlignment="0" applyProtection="0"/>
    <xf numFmtId="0" fontId="59" fillId="0" borderId="15" applyNumberFormat="0" applyFill="0" applyAlignment="0" applyProtection="0"/>
    <xf numFmtId="0" fontId="10" fillId="0" borderId="2"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11" fillId="0" borderId="3"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12" fillId="0" borderId="4"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63" fillId="43" borderId="13" applyNumberFormat="0" applyAlignment="0" applyProtection="0"/>
    <xf numFmtId="0" fontId="16" fillId="5" borderId="5" applyNumberFormat="0" applyAlignment="0" applyProtection="0"/>
    <xf numFmtId="0" fontId="63" fillId="43" borderId="13" applyNumberFormat="0" applyAlignment="0" applyProtection="0"/>
    <xf numFmtId="0" fontId="64" fillId="0" borderId="18" applyNumberFormat="0" applyFill="0" applyAlignment="0" applyProtection="0"/>
    <xf numFmtId="0" fontId="19" fillId="0" borderId="7" applyNumberFormat="0" applyFill="0" applyAlignment="0" applyProtection="0"/>
    <xf numFmtId="0" fontId="64" fillId="0" borderId="18" applyNumberFormat="0" applyFill="0" applyAlignment="0" applyProtection="0"/>
    <xf numFmtId="165"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0" fontId="65" fillId="58" borderId="0" applyNumberFormat="0" applyBorder="0" applyAlignment="0" applyProtection="0"/>
    <xf numFmtId="0" fontId="15" fillId="4" borderId="0" applyNumberFormat="0" applyBorder="0" applyAlignment="0" applyProtection="0"/>
    <xf numFmtId="0" fontId="65"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4" fillId="59" borderId="1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4" fillId="59" borderId="19" applyNumberFormat="0" applyFont="0" applyAlignment="0" applyProtection="0"/>
    <xf numFmtId="0" fontId="66" fillId="56" borderId="20" applyNumberFormat="0" applyAlignment="0" applyProtection="0"/>
    <xf numFmtId="0" fontId="17" fillId="6" borderId="6" applyNumberFormat="0" applyAlignment="0" applyProtection="0"/>
    <xf numFmtId="0" fontId="66" fillId="56" borderId="20"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191" fontId="67" fillId="0" borderId="0" applyNumberFormat="0" applyFill="0" applyBorder="0" applyAlignment="0">
      <protection locked="0"/>
    </xf>
    <xf numFmtId="0" fontId="4" fillId="0" borderId="0">
      <alignment horizontal="left"/>
    </xf>
    <xf numFmtId="0" fontId="4" fillId="0" borderId="0">
      <alignment vertical="top"/>
    </xf>
    <xf numFmtId="0" fontId="4" fillId="0" borderId="0">
      <alignment vertical="top"/>
    </xf>
    <xf numFmtId="0" fontId="4" fillId="0" borderId="0">
      <alignment vertical="top"/>
    </xf>
    <xf numFmtId="0" fontId="4" fillId="0" borderId="0">
      <alignment vertical="top"/>
    </xf>
    <xf numFmtId="0" fontId="68"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0" borderId="21" applyNumberFormat="0" applyFill="0" applyAlignment="0" applyProtection="0"/>
    <xf numFmtId="0" fontId="3" fillId="0" borderId="10" applyNumberFormat="0" applyFill="0" applyAlignment="0" applyProtection="0"/>
    <xf numFmtId="0" fontId="69" fillId="0" borderId="21" applyNumberFormat="0" applyFill="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3">
    <xf numFmtId="0" fontId="0" fillId="0" borderId="0" xfId="0"/>
    <xf numFmtId="167" fontId="6" fillId="0" borderId="1" xfId="2" applyNumberFormat="1" applyFont="1" applyFill="1" applyBorder="1"/>
    <xf numFmtId="0" fontId="23" fillId="33" borderId="0" xfId="4" applyFont="1" applyFill="1" applyBorder="1" applyAlignment="1">
      <alignment wrapText="1"/>
    </xf>
    <xf numFmtId="0" fontId="23" fillId="33" borderId="0" xfId="4" applyFont="1" applyFill="1" applyBorder="1" applyAlignment="1">
      <alignment horizontal="center" wrapText="1"/>
    </xf>
    <xf numFmtId="3" fontId="5" fillId="0" borderId="11" xfId="5" applyNumberFormat="1" applyFont="1" applyFill="1" applyBorder="1"/>
    <xf numFmtId="4" fontId="5" fillId="0" borderId="11" xfId="5" applyNumberFormat="1" applyFont="1" applyFill="1" applyBorder="1"/>
    <xf numFmtId="4" fontId="5" fillId="0" borderId="1" xfId="5" applyNumberFormat="1" applyFont="1" applyFill="1" applyBorder="1"/>
    <xf numFmtId="168" fontId="5" fillId="0" borderId="11" xfId="4" applyNumberFormat="1" applyFont="1" applyFill="1" applyBorder="1" applyAlignment="1">
      <alignment horizontal="right" wrapText="1"/>
    </xf>
    <xf numFmtId="0" fontId="32" fillId="35" borderId="0" xfId="2" applyFont="1" applyFill="1" applyBorder="1"/>
    <xf numFmtId="0" fontId="23" fillId="35" borderId="0" xfId="2" applyFont="1" applyFill="1" applyBorder="1" applyAlignment="1">
      <alignment horizontal="center"/>
    </xf>
    <xf numFmtId="0" fontId="5" fillId="34" borderId="0" xfId="2" applyFont="1" applyFill="1"/>
    <xf numFmtId="0" fontId="23" fillId="35" borderId="0" xfId="2" applyFont="1" applyFill="1" applyBorder="1" applyAlignment="1">
      <alignment horizontal="center" wrapText="1"/>
    </xf>
    <xf numFmtId="0" fontId="35" fillId="33" borderId="11" xfId="2" applyFont="1" applyFill="1" applyBorder="1"/>
    <xf numFmtId="0" fontId="23" fillId="33" borderId="11" xfId="2" applyFont="1" applyFill="1" applyBorder="1" applyAlignment="1">
      <alignment horizontal="center" wrapText="1"/>
    </xf>
    <xf numFmtId="0" fontId="5" fillId="34" borderId="0" xfId="4" applyFont="1" applyFill="1"/>
    <xf numFmtId="0" fontId="33" fillId="34" borderId="0" xfId="4" applyFont="1" applyFill="1"/>
    <xf numFmtId="0" fontId="38" fillId="34" borderId="0" xfId="4" applyFont="1" applyFill="1" applyAlignment="1"/>
    <xf numFmtId="0" fontId="29" fillId="34" borderId="0" xfId="4" applyFont="1" applyFill="1" applyAlignment="1"/>
    <xf numFmtId="0" fontId="5" fillId="0" borderId="0" xfId="4" applyFont="1" applyFill="1"/>
    <xf numFmtId="0" fontId="39" fillId="34" borderId="0" xfId="4" applyFont="1" applyFill="1" applyAlignment="1"/>
    <xf numFmtId="0" fontId="25" fillId="34" borderId="0" xfId="4" applyFont="1" applyFill="1" applyAlignment="1"/>
    <xf numFmtId="0" fontId="5" fillId="34" borderId="0" xfId="4" applyFont="1" applyFill="1" applyAlignment="1">
      <alignment wrapText="1"/>
    </xf>
    <xf numFmtId="0" fontId="5" fillId="34" borderId="0" xfId="4" applyFont="1" applyFill="1" applyBorder="1"/>
    <xf numFmtId="0" fontId="5" fillId="34" borderId="0" xfId="4" applyFont="1" applyFill="1" applyBorder="1" applyAlignment="1">
      <alignment wrapText="1"/>
    </xf>
    <xf numFmtId="0" fontId="40" fillId="34" borderId="0" xfId="4" applyFont="1" applyFill="1" applyBorder="1" applyAlignment="1">
      <alignment horizontal="center" wrapText="1"/>
    </xf>
    <xf numFmtId="0" fontId="25" fillId="34" borderId="0" xfId="4" applyFont="1" applyFill="1" applyBorder="1" applyAlignment="1">
      <alignment horizontal="center" wrapText="1"/>
    </xf>
    <xf numFmtId="10" fontId="5" fillId="0" borderId="0" xfId="4" applyNumberFormat="1" applyFont="1" applyFill="1" applyBorder="1" applyAlignment="1">
      <alignment horizontal="center" wrapText="1"/>
    </xf>
    <xf numFmtId="0" fontId="25" fillId="0" borderId="0" xfId="4" applyFont="1" applyFill="1" applyBorder="1" applyAlignment="1">
      <alignment horizontal="center" wrapText="1"/>
    </xf>
    <xf numFmtId="0" fontId="5" fillId="0" borderId="0" xfId="4" applyFont="1" applyFill="1" applyBorder="1" applyAlignment="1">
      <alignment wrapText="1"/>
    </xf>
    <xf numFmtId="4" fontId="5" fillId="34" borderId="0" xfId="4" applyNumberFormat="1" applyFont="1" applyFill="1" applyBorder="1" applyAlignment="1">
      <alignment wrapText="1"/>
    </xf>
    <xf numFmtId="0" fontId="5" fillId="0" borderId="0" xfId="4" applyFont="1" applyFill="1" applyBorder="1" applyAlignment="1">
      <alignment horizontal="center" wrapText="1"/>
    </xf>
    <xf numFmtId="10" fontId="5" fillId="0" borderId="0" xfId="4" applyNumberFormat="1" applyFont="1" applyFill="1" applyBorder="1" applyAlignment="1">
      <alignment horizontal="right" wrapText="1"/>
    </xf>
    <xf numFmtId="0" fontId="5" fillId="0" borderId="0" xfId="4" applyFont="1" applyFill="1" applyBorder="1"/>
    <xf numFmtId="175" fontId="5" fillId="0" borderId="0" xfId="4" applyNumberFormat="1" applyFont="1" applyFill="1" applyBorder="1" applyAlignment="1">
      <alignment wrapText="1"/>
    </xf>
    <xf numFmtId="0" fontId="5" fillId="36" borderId="0" xfId="4" applyFont="1" applyFill="1" applyBorder="1"/>
    <xf numFmtId="4" fontId="5" fillId="0" borderId="0" xfId="4" applyNumberFormat="1" applyFont="1" applyFill="1" applyBorder="1" applyAlignment="1">
      <alignment wrapText="1"/>
    </xf>
    <xf numFmtId="49" fontId="5" fillId="34" borderId="0" xfId="4" applyNumberFormat="1" applyFont="1" applyFill="1" applyBorder="1" applyAlignment="1">
      <alignment horizontal="center" wrapText="1"/>
    </xf>
    <xf numFmtId="176" fontId="5" fillId="34" borderId="0" xfId="4" applyNumberFormat="1" applyFont="1" applyFill="1" applyBorder="1" applyAlignment="1">
      <alignment wrapText="1"/>
    </xf>
    <xf numFmtId="177" fontId="5" fillId="34" borderId="0" xfId="4" applyNumberFormat="1" applyFont="1" applyFill="1" applyBorder="1" applyAlignment="1">
      <alignment wrapText="1"/>
    </xf>
    <xf numFmtId="10" fontId="5" fillId="34" borderId="0" xfId="4" applyNumberFormat="1" applyFont="1" applyFill="1" applyBorder="1" applyAlignment="1">
      <alignment wrapText="1"/>
    </xf>
    <xf numFmtId="168" fontId="5" fillId="34" borderId="0" xfId="4" applyNumberFormat="1" applyFont="1" applyFill="1" applyBorder="1" applyAlignment="1">
      <alignment wrapText="1"/>
    </xf>
    <xf numFmtId="49" fontId="39" fillId="34" borderId="0" xfId="4" applyNumberFormat="1" applyFont="1" applyFill="1" applyBorder="1" applyAlignment="1"/>
    <xf numFmtId="4" fontId="5" fillId="34" borderId="0" xfId="4" applyNumberFormat="1" applyFont="1" applyFill="1"/>
    <xf numFmtId="0" fontId="33" fillId="34" borderId="0" xfId="4" applyFont="1" applyFill="1" applyAlignment="1">
      <alignment wrapText="1"/>
    </xf>
    <xf numFmtId="0" fontId="5" fillId="34" borderId="0" xfId="5" applyFont="1" applyFill="1"/>
    <xf numFmtId="0" fontId="38" fillId="34" borderId="0" xfId="4" applyFont="1" applyFill="1" applyAlignment="1">
      <alignment vertical="center"/>
    </xf>
    <xf numFmtId="0" fontId="25" fillId="34" borderId="0" xfId="4" applyFont="1" applyFill="1"/>
    <xf numFmtId="0" fontId="23" fillId="33" borderId="0" xfId="4" applyFont="1" applyFill="1" applyBorder="1" applyAlignment="1">
      <alignment horizontal="left"/>
    </xf>
    <xf numFmtId="0" fontId="25" fillId="34" borderId="0" xfId="4" applyFont="1" applyFill="1" applyBorder="1" applyAlignment="1">
      <alignment wrapText="1"/>
    </xf>
    <xf numFmtId="4" fontId="33" fillId="34" borderId="0" xfId="4" applyNumberFormat="1" applyFont="1" applyFill="1"/>
    <xf numFmtId="40" fontId="5" fillId="34" borderId="0" xfId="4" applyNumberFormat="1" applyFont="1" applyFill="1"/>
    <xf numFmtId="0" fontId="33" fillId="34" borderId="0" xfId="5" applyFont="1" applyFill="1"/>
    <xf numFmtId="40" fontId="5" fillId="34" borderId="0" xfId="5" applyNumberFormat="1" applyFont="1" applyFill="1"/>
    <xf numFmtId="4" fontId="33" fillId="34" borderId="0" xfId="5" applyNumberFormat="1" applyFont="1" applyFill="1"/>
    <xf numFmtId="167" fontId="5" fillId="37" borderId="0" xfId="3" applyFont="1" applyFill="1"/>
    <xf numFmtId="0" fontId="32" fillId="33" borderId="0" xfId="4" applyFont="1" applyFill="1" applyBorder="1"/>
    <xf numFmtId="0" fontId="5" fillId="36" borderId="0" xfId="5" applyFont="1" applyFill="1"/>
    <xf numFmtId="0" fontId="5" fillId="36" borderId="0" xfId="2" applyFont="1" applyFill="1"/>
    <xf numFmtId="4" fontId="5" fillId="36" borderId="0" xfId="2" applyNumberFormat="1" applyFont="1" applyFill="1"/>
    <xf numFmtId="187" fontId="5" fillId="34" borderId="0" xfId="2" applyNumberFormat="1" applyFont="1" applyFill="1"/>
    <xf numFmtId="0" fontId="5" fillId="37" borderId="0" xfId="2" applyFont="1" applyFill="1"/>
    <xf numFmtId="0" fontId="29" fillId="37" borderId="0" xfId="2" applyFont="1" applyFill="1"/>
    <xf numFmtId="186" fontId="23" fillId="33" borderId="0" xfId="5" applyNumberFormat="1" applyFont="1" applyFill="1" applyBorder="1" applyAlignment="1">
      <alignment horizontal="center" wrapText="1"/>
    </xf>
    <xf numFmtId="186" fontId="23" fillId="33" borderId="11" xfId="2" applyNumberFormat="1" applyFont="1" applyFill="1" applyBorder="1" applyAlignment="1">
      <alignment horizontal="center" wrapText="1"/>
    </xf>
    <xf numFmtId="0" fontId="29" fillId="34" borderId="0" xfId="5" applyFont="1" applyFill="1" applyAlignment="1"/>
    <xf numFmtId="0" fontId="45" fillId="0" borderId="0" xfId="12" applyFont="1" applyFill="1" applyAlignment="1">
      <alignment horizontal="left"/>
    </xf>
    <xf numFmtId="0" fontId="5" fillId="0" borderId="0" xfId="4" applyFont="1" applyFill="1" applyBorder="1" applyAlignment="1">
      <alignment horizontal="left" wrapText="1"/>
    </xf>
    <xf numFmtId="15" fontId="5" fillId="0" borderId="0" xfId="4" applyNumberFormat="1" applyFont="1" applyFill="1" applyBorder="1" applyAlignment="1">
      <alignment horizontal="right" wrapText="1"/>
    </xf>
    <xf numFmtId="4" fontId="5" fillId="0" borderId="0" xfId="4" applyNumberFormat="1" applyFont="1" applyFill="1" applyBorder="1" applyAlignment="1"/>
    <xf numFmtId="174" fontId="25" fillId="0" borderId="0" xfId="4" applyNumberFormat="1" applyFont="1" applyFill="1" applyBorder="1" applyAlignment="1">
      <alignment horizontal="center" wrapText="1"/>
    </xf>
    <xf numFmtId="0" fontId="45" fillId="0" borderId="0" xfId="12" applyFont="1" applyFill="1"/>
    <xf numFmtId="0" fontId="46" fillId="0" borderId="0" xfId="4" applyFont="1" applyBorder="1"/>
    <xf numFmtId="10" fontId="23" fillId="33" borderId="0" xfId="4" applyNumberFormat="1" applyFont="1" applyFill="1" applyBorder="1" applyAlignment="1">
      <alignment horizontal="center" wrapText="1"/>
    </xf>
    <xf numFmtId="0" fontId="46" fillId="0" borderId="0" xfId="4" applyFont="1" applyAlignment="1">
      <alignment wrapText="1"/>
    </xf>
    <xf numFmtId="4" fontId="33" fillId="0" borderId="0" xfId="4" applyNumberFormat="1" applyFont="1" applyFill="1" applyBorder="1" applyAlignment="1">
      <alignment wrapText="1"/>
    </xf>
    <xf numFmtId="0" fontId="5" fillId="36" borderId="0" xfId="4" applyFont="1" applyFill="1"/>
    <xf numFmtId="0" fontId="5" fillId="36" borderId="0" xfId="4" applyFont="1" applyFill="1" applyAlignment="1">
      <alignment wrapText="1"/>
    </xf>
    <xf numFmtId="0" fontId="25" fillId="34" borderId="0" xfId="4" quotePrefix="1" applyFont="1" applyFill="1" applyAlignment="1"/>
    <xf numFmtId="168" fontId="5" fillId="36" borderId="0" xfId="6" applyNumberFormat="1" applyFont="1" applyFill="1"/>
    <xf numFmtId="0" fontId="5" fillId="34" borderId="0" xfId="4" applyFont="1" applyFill="1" applyAlignment="1">
      <alignment vertical="center"/>
    </xf>
    <xf numFmtId="0" fontId="23" fillId="33" borderId="0" xfId="4" applyFont="1" applyFill="1" applyBorder="1" applyAlignment="1">
      <alignment horizontal="center"/>
    </xf>
    <xf numFmtId="2" fontId="5" fillId="36" borderId="0" xfId="5" applyNumberFormat="1" applyFont="1" applyFill="1"/>
    <xf numFmtId="2" fontId="5" fillId="34" borderId="0" xfId="4" applyNumberFormat="1" applyFont="1" applyFill="1"/>
    <xf numFmtId="0" fontId="26" fillId="34" borderId="0" xfId="4" applyFont="1" applyFill="1" applyBorder="1" applyAlignment="1">
      <alignment horizontal="center" vertical="center"/>
    </xf>
    <xf numFmtId="2" fontId="5" fillId="36" borderId="0" xfId="4" applyNumberFormat="1" applyFont="1" applyFill="1"/>
    <xf numFmtId="0" fontId="33" fillId="36" borderId="0" xfId="4" applyFont="1" applyFill="1"/>
    <xf numFmtId="0" fontId="28" fillId="36" borderId="0" xfId="4" applyFont="1" applyFill="1"/>
    <xf numFmtId="0" fontId="28" fillId="36" borderId="0" xfId="5" applyFont="1" applyFill="1"/>
    <xf numFmtId="0" fontId="5" fillId="0" borderId="0" xfId="4" applyFont="1" applyFill="1" applyAlignment="1">
      <alignment wrapText="1"/>
    </xf>
    <xf numFmtId="0" fontId="5" fillId="0" borderId="12" xfId="4" applyFont="1" applyFill="1" applyBorder="1"/>
    <xf numFmtId="4" fontId="25" fillId="0" borderId="0" xfId="4" applyNumberFormat="1" applyFont="1" applyFill="1" applyBorder="1" applyAlignment="1">
      <alignment horizontal="center" wrapText="1"/>
    </xf>
    <xf numFmtId="0" fontId="40" fillId="0" borderId="0" xfId="4" applyFont="1" applyFill="1" applyBorder="1" applyAlignment="1">
      <alignment horizontal="center" wrapText="1"/>
    </xf>
    <xf numFmtId="0" fontId="5" fillId="0" borderId="11" xfId="4" applyFont="1" applyFill="1" applyBorder="1"/>
    <xf numFmtId="0" fontId="5" fillId="0" borderId="1" xfId="5" applyFont="1" applyFill="1" applyBorder="1" applyAlignment="1">
      <alignment wrapText="1"/>
    </xf>
    <xf numFmtId="0" fontId="25" fillId="0" borderId="12" xfId="4" applyFont="1" applyFill="1" applyBorder="1"/>
    <xf numFmtId="4" fontId="25" fillId="0" borderId="12" xfId="4" applyNumberFormat="1" applyFont="1" applyFill="1" applyBorder="1"/>
    <xf numFmtId="4" fontId="25" fillId="0" borderId="0" xfId="4" applyNumberFormat="1" applyFont="1" applyFill="1"/>
    <xf numFmtId="0" fontId="33" fillId="0" borderId="0" xfId="4" applyFont="1" applyFill="1"/>
    <xf numFmtId="0" fontId="5" fillId="0" borderId="11" xfId="5" applyFont="1" applyFill="1" applyBorder="1" applyAlignment="1">
      <alignment wrapText="1"/>
    </xf>
    <xf numFmtId="174" fontId="5" fillId="0" borderId="11" xfId="5" applyNumberFormat="1" applyFont="1" applyFill="1" applyBorder="1"/>
    <xf numFmtId="168" fontId="5" fillId="0" borderId="11" xfId="5" applyNumberFormat="1" applyFont="1" applyFill="1" applyBorder="1" applyAlignment="1">
      <alignment horizontal="right" wrapText="1"/>
    </xf>
    <xf numFmtId="3" fontId="5" fillId="0" borderId="1" xfId="5" applyNumberFormat="1" applyFont="1" applyFill="1" applyBorder="1"/>
    <xf numFmtId="174" fontId="5" fillId="0" borderId="1" xfId="5" applyNumberFormat="1" applyFont="1" applyFill="1" applyBorder="1"/>
    <xf numFmtId="2" fontId="5" fillId="0" borderId="1" xfId="5" applyNumberFormat="1" applyFont="1" applyFill="1" applyBorder="1" applyAlignment="1">
      <alignment wrapText="1"/>
    </xf>
    <xf numFmtId="0" fontId="5" fillId="0" borderId="1" xfId="5" applyFont="1" applyFill="1" applyBorder="1"/>
    <xf numFmtId="3" fontId="5" fillId="0" borderId="0" xfId="4" applyNumberFormat="1" applyFont="1" applyFill="1" applyBorder="1"/>
    <xf numFmtId="3" fontId="25" fillId="0" borderId="12" xfId="4" applyNumberFormat="1" applyFont="1" applyFill="1" applyBorder="1"/>
    <xf numFmtId="4" fontId="34" fillId="0" borderId="0" xfId="4" applyNumberFormat="1" applyFont="1" applyFill="1"/>
    <xf numFmtId="0" fontId="5" fillId="0" borderId="12" xfId="5" applyFont="1" applyFill="1" applyBorder="1" applyAlignment="1"/>
    <xf numFmtId="168" fontId="5" fillId="0" borderId="11" xfId="6" applyNumberFormat="1" applyFont="1" applyFill="1" applyBorder="1" applyAlignment="1"/>
    <xf numFmtId="0" fontId="5" fillId="0" borderId="11" xfId="5" applyFont="1" applyFill="1" applyBorder="1" applyAlignment="1"/>
    <xf numFmtId="4" fontId="33" fillId="0" borderId="0" xfId="4" applyNumberFormat="1" applyFont="1" applyFill="1"/>
    <xf numFmtId="4" fontId="26" fillId="0" borderId="11" xfId="5" applyNumberFormat="1" applyFont="1" applyFill="1" applyBorder="1" applyAlignment="1">
      <alignment horizontal="right" vertical="center"/>
    </xf>
    <xf numFmtId="185" fontId="33" fillId="0" borderId="0" xfId="4" applyNumberFormat="1" applyFont="1" applyFill="1" applyBorder="1"/>
    <xf numFmtId="4" fontId="5" fillId="0" borderId="11" xfId="4" applyNumberFormat="1" applyFont="1" applyFill="1" applyBorder="1"/>
    <xf numFmtId="177" fontId="5" fillId="0" borderId="12" xfId="5" applyNumberFormat="1" applyFont="1" applyFill="1" applyBorder="1"/>
    <xf numFmtId="177" fontId="5" fillId="0" borderId="12" xfId="4" applyNumberFormat="1" applyFont="1" applyFill="1" applyBorder="1"/>
    <xf numFmtId="178" fontId="5" fillId="0" borderId="11" xfId="5" applyNumberFormat="1" applyFont="1" applyFill="1" applyBorder="1" applyAlignment="1">
      <alignment wrapText="1"/>
    </xf>
    <xf numFmtId="4" fontId="5" fillId="0" borderId="0" xfId="4" applyNumberFormat="1" applyFont="1" applyFill="1" applyAlignment="1">
      <alignment wrapText="1"/>
    </xf>
    <xf numFmtId="175" fontId="5" fillId="0" borderId="1" xfId="5" applyNumberFormat="1" applyFont="1" applyFill="1" applyBorder="1" applyAlignment="1">
      <alignment wrapText="1"/>
    </xf>
    <xf numFmtId="4" fontId="25" fillId="0" borderId="0" xfId="4" applyNumberFormat="1" applyFont="1" applyFill="1" applyBorder="1" applyAlignment="1">
      <alignment wrapText="1"/>
    </xf>
    <xf numFmtId="168" fontId="34" fillId="0" borderId="0" xfId="4" applyNumberFormat="1" applyFont="1" applyFill="1"/>
    <xf numFmtId="2" fontId="5" fillId="0" borderId="11" xfId="5" applyNumberFormat="1" applyFont="1" applyFill="1" applyBorder="1" applyAlignment="1">
      <alignment wrapText="1"/>
    </xf>
    <xf numFmtId="4" fontId="5" fillId="0" borderId="0" xfId="4" applyNumberFormat="1" applyFont="1" applyFill="1"/>
    <xf numFmtId="0" fontId="26" fillId="0" borderId="0" xfId="4" applyFont="1" applyFill="1" applyBorder="1" applyAlignment="1">
      <alignment horizontal="center" vertical="center"/>
    </xf>
    <xf numFmtId="185" fontId="5" fillId="0" borderId="0" xfId="4" applyNumberFormat="1" applyFont="1" applyFill="1"/>
    <xf numFmtId="0" fontId="25" fillId="0" borderId="12" xfId="4" applyFont="1" applyFill="1" applyBorder="1" applyAlignment="1"/>
    <xf numFmtId="4" fontId="25" fillId="0" borderId="12" xfId="4" applyNumberFormat="1" applyFont="1" applyFill="1" applyBorder="1" applyAlignment="1"/>
    <xf numFmtId="4" fontId="27" fillId="0" borderId="12" xfId="5" applyNumberFormat="1" applyFont="1" applyFill="1" applyBorder="1" applyAlignment="1">
      <alignment horizontal="right" vertical="center"/>
    </xf>
    <xf numFmtId="168" fontId="25" fillId="0" borderId="12" xfId="4" applyNumberFormat="1" applyFont="1" applyFill="1" applyBorder="1"/>
    <xf numFmtId="0" fontId="25" fillId="0" borderId="11" xfId="2" applyFont="1" applyFill="1" applyBorder="1"/>
    <xf numFmtId="167" fontId="25" fillId="0" borderId="11" xfId="2" applyNumberFormat="1" applyFont="1" applyFill="1" applyBorder="1"/>
    <xf numFmtId="0" fontId="5" fillId="0" borderId="1" xfId="2" applyFont="1" applyFill="1" applyBorder="1" applyAlignment="1">
      <alignment horizontal="left"/>
    </xf>
    <xf numFmtId="167" fontId="5" fillId="0" borderId="1" xfId="2" applyNumberFormat="1" applyFont="1" applyFill="1" applyBorder="1"/>
    <xf numFmtId="0" fontId="5" fillId="0" borderId="1" xfId="2" applyFont="1" applyFill="1" applyBorder="1" applyAlignment="1">
      <alignment wrapText="1"/>
    </xf>
    <xf numFmtId="0" fontId="6" fillId="0" borderId="1" xfId="2" applyFont="1" applyFill="1" applyBorder="1" applyAlignment="1">
      <alignment wrapText="1"/>
    </xf>
    <xf numFmtId="0" fontId="6" fillId="0" borderId="1" xfId="2" applyFont="1" applyFill="1" applyBorder="1" applyAlignment="1">
      <alignment horizontal="left"/>
    </xf>
    <xf numFmtId="0" fontId="6" fillId="0" borderId="1" xfId="2" quotePrefix="1" applyFont="1" applyFill="1" applyBorder="1" applyAlignment="1">
      <alignment wrapText="1"/>
    </xf>
    <xf numFmtId="0" fontId="5" fillId="0" borderId="1" xfId="2" applyFont="1" applyFill="1" applyBorder="1" applyAlignment="1">
      <alignment horizontal="left" vertical="top"/>
    </xf>
    <xf numFmtId="0" fontId="6" fillId="0" borderId="1" xfId="2" quotePrefix="1" applyFont="1" applyFill="1" applyBorder="1" applyAlignment="1">
      <alignment horizontal="left" wrapText="1" indent="2"/>
    </xf>
    <xf numFmtId="0" fontId="5" fillId="0" borderId="1" xfId="2" quotePrefix="1" applyFont="1" applyFill="1" applyBorder="1" applyAlignment="1">
      <alignment wrapText="1"/>
    </xf>
    <xf numFmtId="0" fontId="25" fillId="0" borderId="1" xfId="2" applyFont="1" applyFill="1" applyBorder="1" applyAlignment="1">
      <alignment horizontal="left"/>
    </xf>
    <xf numFmtId="0" fontId="25" fillId="0" borderId="1" xfId="2" applyFont="1" applyFill="1" applyBorder="1" applyAlignment="1">
      <alignment wrapText="1"/>
    </xf>
    <xf numFmtId="167" fontId="25" fillId="0" borderId="1" xfId="2" applyNumberFormat="1" applyFont="1" applyFill="1" applyBorder="1"/>
    <xf numFmtId="0" fontId="5" fillId="0" borderId="12" xfId="2" applyFont="1" applyFill="1" applyBorder="1" applyAlignment="1">
      <alignment horizontal="left"/>
    </xf>
    <xf numFmtId="0" fontId="25" fillId="0" borderId="12" xfId="2" applyFont="1" applyFill="1" applyBorder="1" applyAlignment="1">
      <alignment horizontal="left"/>
    </xf>
    <xf numFmtId="0" fontId="25" fillId="0" borderId="12" xfId="2" applyFont="1" applyFill="1" applyBorder="1" applyAlignment="1">
      <alignment wrapText="1"/>
    </xf>
    <xf numFmtId="0" fontId="5" fillId="0" borderId="12" xfId="2" applyFont="1" applyFill="1" applyBorder="1"/>
    <xf numFmtId="167" fontId="25" fillId="0" borderId="12" xfId="2" applyNumberFormat="1" applyFont="1" applyFill="1" applyBorder="1"/>
    <xf numFmtId="0" fontId="44" fillId="0" borderId="1" xfId="2" quotePrefix="1" applyFont="1" applyFill="1" applyBorder="1" applyAlignment="1">
      <alignment wrapText="1"/>
    </xf>
    <xf numFmtId="168" fontId="5" fillId="34" borderId="0" xfId="536" applyNumberFormat="1" applyFont="1" applyFill="1"/>
    <xf numFmtId="167" fontId="5" fillId="36" borderId="0" xfId="117" applyFont="1" applyFill="1"/>
    <xf numFmtId="168" fontId="5" fillId="34" borderId="0" xfId="536" applyNumberFormat="1" applyFont="1" applyFill="1" applyBorder="1"/>
    <xf numFmtId="167" fontId="5" fillId="37" borderId="0" xfId="117" applyFont="1" applyFill="1"/>
    <xf numFmtId="0" fontId="28" fillId="34" borderId="0" xfId="208" applyFont="1" applyFill="1" applyAlignment="1"/>
    <xf numFmtId="0" fontId="29" fillId="34" borderId="0" xfId="208" applyFont="1" applyFill="1" applyAlignment="1"/>
    <xf numFmtId="0" fontId="30" fillId="34" borderId="0" xfId="208" applyFont="1" applyFill="1" applyAlignment="1">
      <alignment wrapText="1"/>
    </xf>
    <xf numFmtId="0" fontId="28" fillId="34" borderId="0" xfId="208" applyFont="1" applyFill="1" applyAlignment="1">
      <alignment wrapText="1"/>
    </xf>
    <xf numFmtId="0" fontId="1" fillId="0" borderId="0" xfId="208" applyAlignment="1"/>
    <xf numFmtId="0" fontId="29" fillId="0" borderId="0" xfId="208" applyFont="1" applyFill="1" applyAlignment="1"/>
    <xf numFmtId="0" fontId="25" fillId="34" borderId="0" xfId="208" applyFont="1" applyFill="1" applyAlignment="1"/>
    <xf numFmtId="0" fontId="5" fillId="34" borderId="0" xfId="208" applyFont="1" applyFill="1" applyAlignment="1">
      <alignment wrapText="1"/>
    </xf>
    <xf numFmtId="0" fontId="28" fillId="34" borderId="0" xfId="208" applyFont="1" applyFill="1">
      <alignment vertical="top"/>
    </xf>
    <xf numFmtId="0" fontId="25" fillId="34" borderId="0" xfId="208" applyFont="1" applyFill="1" applyAlignment="1">
      <alignment wrapText="1"/>
    </xf>
    <xf numFmtId="0" fontId="23" fillId="35" borderId="0" xfId="208" applyFont="1" applyFill="1" applyBorder="1">
      <alignment vertical="top"/>
    </xf>
    <xf numFmtId="0" fontId="23" fillId="35" borderId="0" xfId="208" applyFont="1" applyFill="1" applyBorder="1" applyAlignment="1">
      <alignment horizontal="center" wrapText="1"/>
    </xf>
    <xf numFmtId="4" fontId="42" fillId="36" borderId="0" xfId="208" applyNumberFormat="1" applyFont="1" applyFill="1" applyBorder="1" applyAlignment="1">
      <alignment wrapText="1"/>
    </xf>
    <xf numFmtId="168" fontId="42" fillId="36" borderId="0" xfId="208" applyNumberFormat="1" applyFont="1" applyFill="1" applyBorder="1" applyAlignment="1">
      <alignment wrapText="1"/>
    </xf>
    <xf numFmtId="0" fontId="1" fillId="34" borderId="0" xfId="208" applyFill="1" applyAlignment="1"/>
    <xf numFmtId="0" fontId="43" fillId="36" borderId="0" xfId="208" applyFont="1" applyFill="1" applyBorder="1" applyAlignment="1"/>
    <xf numFmtId="0" fontId="28" fillId="36" borderId="0" xfId="208" applyFont="1" applyFill="1" applyBorder="1" applyAlignment="1">
      <alignment horizontal="left" vertical="center"/>
    </xf>
    <xf numFmtId="0" fontId="25" fillId="0" borderId="11" xfId="208" applyFont="1" applyFill="1" applyBorder="1">
      <alignment vertical="top"/>
    </xf>
    <xf numFmtId="168" fontId="5" fillId="0" borderId="0" xfId="536" applyNumberFormat="1" applyFont="1" applyFill="1"/>
    <xf numFmtId="0" fontId="1" fillId="0" borderId="0" xfId="208" applyFill="1" applyAlignment="1"/>
    <xf numFmtId="0" fontId="25" fillId="0" borderId="1" xfId="208" applyFont="1" applyFill="1" applyBorder="1" applyAlignment="1">
      <alignment vertical="top" wrapText="1"/>
    </xf>
    <xf numFmtId="168" fontId="25" fillId="0" borderId="12" xfId="536" applyNumberFormat="1" applyFont="1" applyFill="1" applyBorder="1"/>
    <xf numFmtId="168" fontId="5" fillId="0" borderId="11" xfId="536" applyNumberFormat="1" applyFont="1" applyFill="1" applyBorder="1" applyAlignment="1">
      <alignment wrapText="1"/>
    </xf>
    <xf numFmtId="168" fontId="5" fillId="0" borderId="1" xfId="536" applyNumberFormat="1" applyFont="1" applyFill="1" applyBorder="1" applyAlignment="1">
      <alignment wrapText="1"/>
    </xf>
    <xf numFmtId="10" fontId="5" fillId="0" borderId="11" xfId="536" applyNumberFormat="1" applyFont="1" applyFill="1" applyBorder="1"/>
    <xf numFmtId="168" fontId="5" fillId="0" borderId="11" xfId="536" applyNumberFormat="1" applyFont="1" applyFill="1" applyBorder="1"/>
    <xf numFmtId="3" fontId="5" fillId="0" borderId="0" xfId="536" applyNumberFormat="1" applyFont="1" applyFill="1"/>
    <xf numFmtId="10" fontId="5" fillId="0" borderId="1" xfId="536" applyNumberFormat="1" applyFont="1" applyFill="1" applyBorder="1"/>
    <xf numFmtId="9" fontId="25" fillId="0" borderId="12" xfId="536" applyFont="1" applyFill="1" applyBorder="1"/>
    <xf numFmtId="0" fontId="26" fillId="0" borderId="11" xfId="208" applyFont="1" applyFill="1" applyBorder="1" applyAlignment="1">
      <alignment horizontal="left" vertical="center"/>
    </xf>
    <xf numFmtId="0" fontId="26" fillId="0" borderId="1" xfId="208" applyFont="1" applyFill="1" applyBorder="1" applyAlignment="1">
      <alignment horizontal="left" vertical="center"/>
    </xf>
    <xf numFmtId="186" fontId="29" fillId="34" borderId="0" xfId="208" applyNumberFormat="1" applyFont="1" applyFill="1" applyAlignment="1"/>
    <xf numFmtId="0" fontId="28" fillId="37" borderId="0" xfId="208" applyFont="1" applyFill="1">
      <alignment vertical="top"/>
    </xf>
    <xf numFmtId="0" fontId="31" fillId="37" borderId="0" xfId="208" applyFont="1" applyFill="1" applyBorder="1" applyAlignment="1"/>
    <xf numFmtId="0" fontId="25" fillId="37" borderId="0" xfId="208" applyFont="1" applyFill="1" applyAlignment="1"/>
    <xf numFmtId="0" fontId="5" fillId="37" borderId="0" xfId="208" applyFont="1" applyFill="1" applyAlignment="1">
      <alignment wrapText="1"/>
    </xf>
    <xf numFmtId="0" fontId="28" fillId="37" borderId="0" xfId="208" applyFont="1" applyFill="1" applyAlignment="1">
      <alignment wrapText="1"/>
    </xf>
    <xf numFmtId="0" fontId="1" fillId="36" borderId="0" xfId="208" applyFill="1" applyAlignment="1">
      <alignment wrapText="1"/>
    </xf>
    <xf numFmtId="168" fontId="5" fillId="36" borderId="0" xfId="536" applyNumberFormat="1" applyFont="1" applyFill="1"/>
    <xf numFmtId="0" fontId="1" fillId="36" borderId="0" xfId="208" applyFill="1" applyAlignment="1"/>
    <xf numFmtId="40" fontId="1" fillId="0" borderId="0" xfId="208" applyNumberFormat="1" applyAlignment="1">
      <alignment wrapText="1"/>
    </xf>
    <xf numFmtId="40" fontId="21" fillId="0" borderId="0" xfId="208" applyNumberFormat="1" applyFont="1" applyAlignment="1"/>
    <xf numFmtId="0" fontId="26" fillId="34" borderId="0" xfId="208" applyFont="1" applyFill="1" applyBorder="1" applyAlignment="1">
      <alignment horizontal="left" vertical="center"/>
    </xf>
    <xf numFmtId="0" fontId="26" fillId="36" borderId="0" xfId="208" applyFont="1" applyFill="1" applyBorder="1" applyAlignment="1">
      <alignment horizontal="left" vertical="center"/>
    </xf>
    <xf numFmtId="168" fontId="46" fillId="0" borderId="0" xfId="536" applyNumberFormat="1" applyFont="1" applyFill="1"/>
    <xf numFmtId="4" fontId="21" fillId="0" borderId="0" xfId="208" applyNumberFormat="1" applyFont="1" applyFill="1" applyAlignment="1"/>
    <xf numFmtId="168" fontId="34" fillId="0" borderId="0" xfId="536" applyNumberFormat="1" applyFont="1" applyFill="1"/>
    <xf numFmtId="178" fontId="5" fillId="0" borderId="11" xfId="5" applyNumberFormat="1" applyFont="1" applyFill="1" applyBorder="1" applyAlignment="1">
      <alignment vertical="center" wrapText="1"/>
    </xf>
    <xf numFmtId="0" fontId="26" fillId="0" borderId="0" xfId="208" applyFont="1" applyFill="1" applyBorder="1" applyAlignment="1">
      <alignment horizontal="left" vertical="center"/>
    </xf>
    <xf numFmtId="0" fontId="25" fillId="0" borderId="0" xfId="4" applyFont="1" applyFill="1" applyBorder="1"/>
    <xf numFmtId="0" fontId="34" fillId="34" borderId="0" xfId="4" applyFont="1" applyFill="1"/>
    <xf numFmtId="4" fontId="25" fillId="0" borderId="0" xfId="4" applyNumberFormat="1" applyFont="1" applyFill="1" applyBorder="1"/>
    <xf numFmtId="168" fontId="25" fillId="0" borderId="0" xfId="536" applyNumberFormat="1" applyFont="1" applyFill="1" applyBorder="1"/>
    <xf numFmtId="3" fontId="5" fillId="0" borderId="11" xfId="5" applyNumberFormat="1" applyFont="1" applyFill="1" applyBorder="1" applyAlignment="1"/>
    <xf numFmtId="4" fontId="5" fillId="0" borderId="11" xfId="5" applyNumberFormat="1" applyFont="1" applyFill="1" applyBorder="1" applyAlignment="1"/>
    <xf numFmtId="3" fontId="25" fillId="0" borderId="0" xfId="4" applyNumberFormat="1" applyFont="1" applyFill="1" applyBorder="1"/>
    <xf numFmtId="9" fontId="25" fillId="0" borderId="0" xfId="536" applyFont="1" applyFill="1" applyBorder="1"/>
    <xf numFmtId="168" fontId="33" fillId="36" borderId="0" xfId="2" applyNumberFormat="1" applyFont="1" applyFill="1"/>
    <xf numFmtId="167" fontId="33" fillId="36" borderId="0" xfId="1" applyFont="1" applyFill="1"/>
    <xf numFmtId="168" fontId="25" fillId="36" borderId="1" xfId="2" applyNumberFormat="1" applyFont="1" applyFill="1" applyBorder="1"/>
    <xf numFmtId="168" fontId="25" fillId="36" borderId="1" xfId="536" applyNumberFormat="1" applyFont="1" applyFill="1" applyBorder="1"/>
    <xf numFmtId="167" fontId="25" fillId="36" borderId="11" xfId="2" applyNumberFormat="1" applyFont="1" applyFill="1" applyBorder="1"/>
    <xf numFmtId="168" fontId="25" fillId="36" borderId="11" xfId="536" applyNumberFormat="1" applyFont="1" applyFill="1" applyBorder="1"/>
    <xf numFmtId="0" fontId="25" fillId="36" borderId="11" xfId="2" applyFont="1" applyFill="1" applyBorder="1"/>
    <xf numFmtId="168" fontId="5" fillId="36" borderId="1" xfId="2" applyNumberFormat="1" applyFont="1" applyFill="1" applyBorder="1"/>
    <xf numFmtId="168" fontId="5" fillId="36" borderId="1" xfId="536" applyNumberFormat="1" applyFont="1" applyFill="1" applyBorder="1"/>
    <xf numFmtId="167" fontId="5" fillId="36" borderId="1" xfId="2" applyNumberFormat="1" applyFont="1" applyFill="1" applyBorder="1"/>
    <xf numFmtId="170" fontId="24" fillId="36" borderId="1" xfId="3" applyNumberFormat="1" applyFont="1" applyFill="1" applyBorder="1"/>
    <xf numFmtId="168" fontId="6" fillId="36" borderId="1" xfId="536" applyNumberFormat="1" applyFont="1" applyFill="1" applyBorder="1"/>
    <xf numFmtId="167" fontId="6" fillId="36" borderId="1" xfId="2" applyNumberFormat="1" applyFont="1" applyFill="1" applyBorder="1"/>
    <xf numFmtId="165" fontId="5" fillId="36" borderId="1" xfId="536" applyNumberFormat="1" applyFont="1" applyFill="1" applyBorder="1"/>
    <xf numFmtId="165" fontId="5" fillId="36" borderId="1" xfId="2" applyNumberFormat="1" applyFont="1" applyFill="1" applyBorder="1"/>
    <xf numFmtId="165" fontId="6" fillId="36" borderId="1" xfId="536" applyNumberFormat="1" applyFont="1" applyFill="1" applyBorder="1"/>
    <xf numFmtId="170" fontId="6" fillId="36" borderId="1" xfId="3" applyNumberFormat="1" applyFont="1" applyFill="1" applyBorder="1"/>
    <xf numFmtId="170" fontId="8" fillId="36" borderId="1" xfId="3" applyNumberFormat="1" applyFont="1" applyFill="1" applyBorder="1"/>
    <xf numFmtId="171" fontId="6" fillId="36" borderId="1" xfId="3" applyNumberFormat="1" applyFont="1" applyFill="1" applyBorder="1"/>
    <xf numFmtId="171" fontId="8" fillId="36" borderId="1" xfId="3" applyNumberFormat="1" applyFont="1" applyFill="1" applyBorder="1"/>
    <xf numFmtId="172" fontId="6" fillId="36" borderId="1" xfId="3" applyNumberFormat="1" applyFont="1" applyFill="1" applyBorder="1"/>
    <xf numFmtId="172" fontId="8" fillId="36" borderId="1" xfId="3" applyNumberFormat="1" applyFont="1" applyFill="1" applyBorder="1"/>
    <xf numFmtId="0" fontId="5" fillId="36" borderId="1" xfId="2" applyFont="1" applyFill="1" applyBorder="1"/>
    <xf numFmtId="4" fontId="25" fillId="36" borderId="1" xfId="2" applyNumberFormat="1" applyFont="1" applyFill="1" applyBorder="1"/>
    <xf numFmtId="4" fontId="5" fillId="36" borderId="1" xfId="2" applyNumberFormat="1" applyFont="1" applyFill="1" applyBorder="1"/>
    <xf numFmtId="4" fontId="6" fillId="36" borderId="1" xfId="2" applyNumberFormat="1" applyFont="1" applyFill="1" applyBorder="1"/>
    <xf numFmtId="167" fontId="6" fillId="36" borderId="12" xfId="2" applyNumberFormat="1" applyFont="1" applyFill="1" applyBorder="1"/>
    <xf numFmtId="4" fontId="6" fillId="36" borderId="12" xfId="2" applyNumberFormat="1" applyFont="1" applyFill="1" applyBorder="1"/>
    <xf numFmtId="168" fontId="6" fillId="36" borderId="12" xfId="536" applyNumberFormat="1" applyFont="1" applyFill="1" applyBorder="1"/>
    <xf numFmtId="0" fontId="25" fillId="36" borderId="1" xfId="2" applyFont="1" applyFill="1" applyBorder="1"/>
    <xf numFmtId="3" fontId="5" fillId="36" borderId="1" xfId="2" applyNumberFormat="1" applyFont="1" applyFill="1" applyBorder="1"/>
    <xf numFmtId="182" fontId="5" fillId="36" borderId="1" xfId="2" applyNumberFormat="1" applyFont="1" applyFill="1" applyBorder="1"/>
    <xf numFmtId="0" fontId="5" fillId="36" borderId="12" xfId="2" applyFont="1" applyFill="1" applyBorder="1"/>
    <xf numFmtId="177" fontId="5" fillId="36" borderId="12" xfId="2" applyNumberFormat="1" applyFont="1" applyFill="1" applyBorder="1"/>
    <xf numFmtId="174" fontId="5" fillId="36" borderId="12" xfId="2" applyNumberFormat="1" applyFont="1" applyFill="1" applyBorder="1"/>
    <xf numFmtId="169" fontId="5" fillId="36" borderId="12" xfId="2" applyNumberFormat="1" applyFont="1" applyFill="1" applyBorder="1"/>
    <xf numFmtId="0" fontId="36" fillId="36" borderId="0" xfId="208" applyFont="1" applyFill="1" applyAlignment="1"/>
    <xf numFmtId="0" fontId="29" fillId="36" borderId="0" xfId="208" applyFont="1" applyFill="1" applyAlignment="1"/>
    <xf numFmtId="0" fontId="30" fillId="36" borderId="0" xfId="208" applyFont="1" applyFill="1" applyAlignment="1">
      <alignment wrapText="1"/>
    </xf>
    <xf numFmtId="0" fontId="37" fillId="36" borderId="0" xfId="208" applyFont="1" applyFill="1" applyAlignment="1">
      <alignment wrapText="1"/>
    </xf>
    <xf numFmtId="0" fontId="37" fillId="36" borderId="0" xfId="208" applyFont="1" applyFill="1" applyAlignment="1"/>
    <xf numFmtId="0" fontId="38" fillId="36" borderId="0" xfId="5" applyFont="1" applyFill="1" applyAlignment="1"/>
    <xf numFmtId="0" fontId="38" fillId="36" borderId="0" xfId="4" applyFont="1" applyFill="1" applyAlignment="1"/>
    <xf numFmtId="49" fontId="5" fillId="36" borderId="11" xfId="5" applyNumberFormat="1" applyFont="1" applyFill="1" applyBorder="1" applyAlignment="1">
      <alignment wrapText="1"/>
    </xf>
    <xf numFmtId="49" fontId="5" fillId="36" borderId="11" xfId="5" applyNumberFormat="1" applyFont="1" applyFill="1" applyBorder="1" applyAlignment="1">
      <alignment horizontal="center" wrapText="1"/>
    </xf>
    <xf numFmtId="178" fontId="5" fillId="36" borderId="11" xfId="5" applyNumberFormat="1" applyFont="1" applyFill="1" applyBorder="1" applyAlignment="1">
      <alignment wrapText="1"/>
    </xf>
    <xf numFmtId="3" fontId="5" fillId="36" borderId="11" xfId="5" applyNumberFormat="1" applyFont="1" applyFill="1" applyBorder="1" applyAlignment="1">
      <alignment wrapText="1"/>
    </xf>
    <xf numFmtId="0" fontId="5" fillId="36" borderId="11" xfId="5" applyFont="1" applyFill="1" applyBorder="1" applyAlignment="1">
      <alignment wrapText="1"/>
    </xf>
    <xf numFmtId="174" fontId="5" fillId="36" borderId="11" xfId="5" applyNumberFormat="1" applyFont="1" applyFill="1" applyBorder="1" applyAlignment="1">
      <alignment wrapText="1"/>
    </xf>
    <xf numFmtId="4" fontId="5" fillId="36" borderId="11" xfId="5" applyNumberFormat="1" applyFont="1" applyFill="1" applyBorder="1" applyAlignment="1">
      <alignment wrapText="1"/>
    </xf>
    <xf numFmtId="10" fontId="5" fillId="36" borderId="11" xfId="536" applyNumberFormat="1" applyFont="1" applyFill="1" applyBorder="1" applyAlignment="1">
      <alignment wrapText="1"/>
    </xf>
    <xf numFmtId="168" fontId="5" fillId="36" borderId="11" xfId="536" applyNumberFormat="1" applyFont="1" applyFill="1" applyBorder="1" applyAlignment="1">
      <alignment wrapText="1"/>
    </xf>
    <xf numFmtId="0" fontId="24" fillId="36" borderId="1" xfId="5" applyFont="1" applyFill="1" applyBorder="1"/>
    <xf numFmtId="49" fontId="5" fillId="36" borderId="1" xfId="5" applyNumberFormat="1" applyFont="1" applyFill="1" applyBorder="1" applyAlignment="1">
      <alignment horizontal="center" wrapText="1"/>
    </xf>
    <xf numFmtId="3" fontId="5" fillId="36" borderId="1" xfId="5" applyNumberFormat="1" applyFont="1" applyFill="1" applyBorder="1" applyAlignment="1">
      <alignment wrapText="1"/>
    </xf>
    <xf numFmtId="0" fontId="5" fillId="36" borderId="1" xfId="5" applyFont="1" applyFill="1" applyBorder="1"/>
    <xf numFmtId="174" fontId="5" fillId="36" borderId="1" xfId="5" applyNumberFormat="1" applyFont="1" applyFill="1" applyBorder="1" applyAlignment="1">
      <alignment wrapText="1"/>
    </xf>
    <xf numFmtId="4" fontId="5" fillId="36" borderId="1" xfId="5" applyNumberFormat="1" applyFont="1" applyFill="1" applyBorder="1" applyAlignment="1">
      <alignment wrapText="1"/>
    </xf>
    <xf numFmtId="10" fontId="5" fillId="36" borderId="1" xfId="536" applyNumberFormat="1" applyFont="1" applyFill="1" applyBorder="1" applyAlignment="1">
      <alignment wrapText="1"/>
    </xf>
    <xf numFmtId="168" fontId="5" fillId="36" borderId="1" xfId="536" applyNumberFormat="1" applyFont="1" applyFill="1" applyBorder="1" applyAlignment="1">
      <alignment wrapText="1"/>
    </xf>
    <xf numFmtId="0" fontId="5" fillId="36" borderId="1" xfId="5" applyFont="1" applyFill="1" applyBorder="1" applyAlignment="1">
      <alignment wrapText="1"/>
    </xf>
    <xf numFmtId="49" fontId="5" fillId="36" borderId="1" xfId="5" applyNumberFormat="1" applyFont="1" applyFill="1" applyBorder="1" applyAlignment="1">
      <alignment wrapText="1"/>
    </xf>
    <xf numFmtId="49" fontId="25" fillId="36" borderId="12" xfId="4" applyNumberFormat="1" applyFont="1" applyFill="1" applyBorder="1" applyAlignment="1">
      <alignment wrapText="1"/>
    </xf>
    <xf numFmtId="49" fontId="5" fillId="36" borderId="12" xfId="4" applyNumberFormat="1" applyFont="1" applyFill="1" applyBorder="1" applyAlignment="1">
      <alignment horizontal="center" wrapText="1"/>
    </xf>
    <xf numFmtId="4" fontId="5" fillId="36" borderId="12" xfId="4" applyNumberFormat="1" applyFont="1" applyFill="1" applyBorder="1" applyAlignment="1">
      <alignment wrapText="1"/>
    </xf>
    <xf numFmtId="0" fontId="5" fillId="36" borderId="12" xfId="4" applyFont="1" applyFill="1" applyBorder="1"/>
    <xf numFmtId="177" fontId="5" fillId="36" borderId="12" xfId="4" applyNumberFormat="1" applyFont="1" applyFill="1" applyBorder="1" applyAlignment="1">
      <alignment wrapText="1"/>
    </xf>
    <xf numFmtId="4" fontId="25" fillId="36" borderId="12" xfId="4" applyNumberFormat="1" applyFont="1" applyFill="1" applyBorder="1" applyAlignment="1">
      <alignment wrapText="1"/>
    </xf>
    <xf numFmtId="10" fontId="5" fillId="36" borderId="12" xfId="4" applyNumberFormat="1" applyFont="1" applyFill="1" applyBorder="1" applyAlignment="1">
      <alignment wrapText="1"/>
    </xf>
    <xf numFmtId="168" fontId="25" fillId="36" borderId="12" xfId="536" applyNumberFormat="1" applyFont="1" applyFill="1" applyBorder="1" applyAlignment="1">
      <alignment wrapText="1"/>
    </xf>
    <xf numFmtId="175" fontId="5" fillId="36" borderId="11" xfId="5" applyNumberFormat="1" applyFont="1" applyFill="1" applyBorder="1" applyAlignment="1">
      <alignment wrapText="1"/>
    </xf>
    <xf numFmtId="175" fontId="5" fillId="36" borderId="11" xfId="5" applyNumberFormat="1" applyFont="1" applyFill="1" applyBorder="1" applyAlignment="1">
      <alignment horizontal="center" wrapText="1"/>
    </xf>
    <xf numFmtId="0" fontId="5" fillId="36" borderId="11" xfId="5" applyFont="1" applyFill="1" applyBorder="1"/>
    <xf numFmtId="175" fontId="5" fillId="36" borderId="1" xfId="5" applyNumberFormat="1" applyFont="1" applyFill="1" applyBorder="1" applyAlignment="1">
      <alignment wrapText="1"/>
    </xf>
    <xf numFmtId="175" fontId="5" fillId="36" borderId="1" xfId="5" applyNumberFormat="1" applyFont="1" applyFill="1" applyBorder="1" applyAlignment="1">
      <alignment horizontal="center" wrapText="1"/>
    </xf>
    <xf numFmtId="0" fontId="25" fillId="36" borderId="12" xfId="4" applyFont="1" applyFill="1" applyBorder="1"/>
    <xf numFmtId="4" fontId="25" fillId="36" borderId="12" xfId="4" applyNumberFormat="1" applyFont="1" applyFill="1" applyBorder="1"/>
    <xf numFmtId="0" fontId="5" fillId="0" borderId="0" xfId="5" applyFont="1" applyFill="1" applyBorder="1" applyAlignment="1">
      <alignment horizontal="center" vertical="center" wrapText="1"/>
    </xf>
    <xf numFmtId="167" fontId="71" fillId="36" borderId="0" xfId="1" applyFont="1" applyFill="1" applyAlignment="1">
      <alignment horizontal="center"/>
    </xf>
    <xf numFmtId="186" fontId="23" fillId="35" borderId="0" xfId="2" applyNumberFormat="1" applyFont="1" applyFill="1" applyBorder="1" applyAlignment="1">
      <alignment horizontal="center"/>
    </xf>
    <xf numFmtId="0" fontId="47" fillId="0" borderId="0" xfId="208" applyFont="1" applyFill="1" applyBorder="1" applyAlignment="1">
      <alignment horizontal="center" vertical="center" wrapText="1"/>
    </xf>
    <xf numFmtId="0" fontId="28" fillId="36" borderId="0" xfId="208" applyFont="1" applyFill="1" applyBorder="1" applyAlignment="1">
      <alignment horizontal="left" vertical="center" wrapText="1"/>
    </xf>
  </cellXfs>
  <cellStyles count="636">
    <cellStyle name="_calcul cotate netrz+necotate" xfId="13"/>
    <cellStyle name="_calcul cotate netrz+necotate (2)" xfId="14"/>
    <cellStyle name="_calcul cotate netrz+necotate (2)_Accruals 29 Feb 2012_draft" xfId="15"/>
    <cellStyle name="_calcul cotate netrz+necotate (2)_FP_NAV_31 Mar 2012_final" xfId="16"/>
    <cellStyle name="_calcul cotate netrz+necotate_Accruals 29 Feb 2012_draft" xfId="17"/>
    <cellStyle name="_calcul cotate netrz+necotate_FP_NAV_31 Mar 2012_final" xfId="18"/>
    <cellStyle name="_FONDUL 13834 Tax Provisions 300910" xfId="19"/>
    <cellStyle name="_FONDUL 13834 Tax Provisions 300910 2" xfId="20"/>
    <cellStyle name="_FONDUL 13834 Tax Provisions 300910 3" xfId="21"/>
    <cellStyle name="_FONDUL 13834 Tax Provisions 300910 4" xfId="22"/>
    <cellStyle name="_FONDUL 13834 Tax Provisions 300910_Fact Sheet_information" xfId="23"/>
    <cellStyle name="20% - Accent1 2" xfId="24"/>
    <cellStyle name="20% - Accent1 2 2" xfId="25"/>
    <cellStyle name="20% - Accent1 3" xfId="26"/>
    <cellStyle name="20% - Accent1 4" xfId="27"/>
    <cellStyle name="20% - Accent2 2" xfId="28"/>
    <cellStyle name="20% - Accent2 2 2" xfId="29"/>
    <cellStyle name="20% - Accent2 3" xfId="30"/>
    <cellStyle name="20% - Accent2 4" xfId="31"/>
    <cellStyle name="20% - Accent3 2" xfId="32"/>
    <cellStyle name="20% - Accent3 2 2" xfId="33"/>
    <cellStyle name="20% - Accent3 3" xfId="34"/>
    <cellStyle name="20% - Accent3 4" xfId="35"/>
    <cellStyle name="20% - Accent4 2" xfId="36"/>
    <cellStyle name="20% - Accent4 2 2" xfId="37"/>
    <cellStyle name="20% - Accent4 3" xfId="38"/>
    <cellStyle name="20% - Accent4 4" xfId="39"/>
    <cellStyle name="20% - Accent5 2" xfId="40"/>
    <cellStyle name="20% - Accent5 2 2" xfId="41"/>
    <cellStyle name="20% - Accent5 3" xfId="42"/>
    <cellStyle name="20% - Accent5 4" xfId="43"/>
    <cellStyle name="20% - Accent6 2" xfId="44"/>
    <cellStyle name="20% - Accent6 2 2" xfId="45"/>
    <cellStyle name="20% - Accent6 3" xfId="46"/>
    <cellStyle name="20% - Accent6 4" xfId="47"/>
    <cellStyle name="40% - Accent1 2" xfId="48"/>
    <cellStyle name="40% - Accent1 2 2" xfId="49"/>
    <cellStyle name="40% - Accent1 3" xfId="50"/>
    <cellStyle name="40% - Accent1 4" xfId="51"/>
    <cellStyle name="40% - Accent2 2" xfId="52"/>
    <cellStyle name="40% - Accent2 2 2" xfId="53"/>
    <cellStyle name="40% - Accent2 3" xfId="54"/>
    <cellStyle name="40% - Accent2 4" xfId="55"/>
    <cellStyle name="40% - Accent3 2" xfId="56"/>
    <cellStyle name="40% - Accent3 2 2" xfId="57"/>
    <cellStyle name="40% - Accent3 3" xfId="58"/>
    <cellStyle name="40% - Accent3 4" xfId="59"/>
    <cellStyle name="40% - Accent4 2" xfId="60"/>
    <cellStyle name="40% - Accent4 2 2" xfId="61"/>
    <cellStyle name="40% - Accent4 3" xfId="62"/>
    <cellStyle name="40% - Accent4 4" xfId="63"/>
    <cellStyle name="40% - Accent5 2" xfId="64"/>
    <cellStyle name="40% - Accent5 2 2" xfId="65"/>
    <cellStyle name="40% - Accent5 3" xfId="66"/>
    <cellStyle name="40% - Accent5 4" xfId="67"/>
    <cellStyle name="40% - Accent6 2" xfId="68"/>
    <cellStyle name="40% - Accent6 2 2" xfId="69"/>
    <cellStyle name="40% - Accent6 3" xfId="70"/>
    <cellStyle name="40% - Accent6 4" xfId="71"/>
    <cellStyle name="60% - Accent1 2" xfId="72"/>
    <cellStyle name="60% - Accent1 3" xfId="73"/>
    <cellStyle name="60% - Accent1 4" xfId="74"/>
    <cellStyle name="60% - Accent2 2" xfId="75"/>
    <cellStyle name="60% - Accent2 3" xfId="76"/>
    <cellStyle name="60% - Accent2 4" xfId="77"/>
    <cellStyle name="60% - Accent3 2" xfId="78"/>
    <cellStyle name="60% - Accent3 3" xfId="79"/>
    <cellStyle name="60% - Accent3 4" xfId="80"/>
    <cellStyle name="60% - Accent4 2" xfId="81"/>
    <cellStyle name="60% - Accent4 3" xfId="82"/>
    <cellStyle name="60% - Accent4 4" xfId="83"/>
    <cellStyle name="60% - Accent5 2" xfId="84"/>
    <cellStyle name="60% - Accent5 3" xfId="85"/>
    <cellStyle name="60% - Accent5 4" xfId="86"/>
    <cellStyle name="60% - Accent6 2" xfId="87"/>
    <cellStyle name="60% - Accent6 3" xfId="88"/>
    <cellStyle name="60% - Accent6 4" xfId="89"/>
    <cellStyle name="Accent1 2" xfId="90"/>
    <cellStyle name="Accent1 3" xfId="91"/>
    <cellStyle name="Accent1 4" xfId="92"/>
    <cellStyle name="Accent2 2" xfId="93"/>
    <cellStyle name="Accent2 3" xfId="94"/>
    <cellStyle name="Accent2 4" xfId="95"/>
    <cellStyle name="Accent3 2" xfId="96"/>
    <cellStyle name="Accent3 3" xfId="97"/>
    <cellStyle name="Accent3 4" xfId="98"/>
    <cellStyle name="Accent4 2" xfId="99"/>
    <cellStyle name="Accent4 3" xfId="100"/>
    <cellStyle name="Accent4 4" xfId="101"/>
    <cellStyle name="Accent5 2" xfId="102"/>
    <cellStyle name="Accent5 3" xfId="103"/>
    <cellStyle name="Accent5 4" xfId="104"/>
    <cellStyle name="Accent6 2" xfId="105"/>
    <cellStyle name="Accent6 3" xfId="106"/>
    <cellStyle name="Accent6 4" xfId="107"/>
    <cellStyle name="Bad 2" xfId="108"/>
    <cellStyle name="Bad 3" xfId="109"/>
    <cellStyle name="Bad 4" xfId="110"/>
    <cellStyle name="Calculation 2" xfId="111"/>
    <cellStyle name="Calculation 3" xfId="112"/>
    <cellStyle name="Calculation 4" xfId="113"/>
    <cellStyle name="Check Cell 2" xfId="114"/>
    <cellStyle name="Check Cell 3" xfId="115"/>
    <cellStyle name="Check Cell 4" xfId="116"/>
    <cellStyle name="Comma" xfId="1" builtinId="3"/>
    <cellStyle name="Comma 10" xfId="117"/>
    <cellStyle name="Comma 10 2" xfId="11"/>
    <cellStyle name="Comma 10 3" xfId="118"/>
    <cellStyle name="Comma 11" xfId="119"/>
    <cellStyle name="Comma 12" xfId="120"/>
    <cellStyle name="Comma 18 2" xfId="121"/>
    <cellStyle name="Comma 2" xfId="122"/>
    <cellStyle name="Comma 2 2" xfId="123"/>
    <cellStyle name="Comma 2 2 2" xfId="124"/>
    <cellStyle name="Comma 2 3" xfId="125"/>
    <cellStyle name="Comma 2 4" xfId="126"/>
    <cellStyle name="Comma 3" xfId="127"/>
    <cellStyle name="Comma 3 2" xfId="128"/>
    <cellStyle name="Comma 3 3" xfId="129"/>
    <cellStyle name="Comma 4" xfId="130"/>
    <cellStyle name="Comma 4 2" xfId="131"/>
    <cellStyle name="Comma 4 2 2" xfId="132"/>
    <cellStyle name="Comma 4 3" xfId="133"/>
    <cellStyle name="Comma 5" xfId="134"/>
    <cellStyle name="Comma 5 2" xfId="135"/>
    <cellStyle name="Comma 5 3" xfId="136"/>
    <cellStyle name="Comma 5 4" xfId="137"/>
    <cellStyle name="Comma 6" xfId="3"/>
    <cellStyle name="Comma 6 2" xfId="138"/>
    <cellStyle name="Comma 6 3" xfId="139"/>
    <cellStyle name="Comma 6 4" xfId="140"/>
    <cellStyle name="Comma 7" xfId="141"/>
    <cellStyle name="Comma 7 2" xfId="142"/>
    <cellStyle name="Comma 7 3" xfId="143"/>
    <cellStyle name="Comma 8" xfId="10"/>
    <cellStyle name="Comma 8 2" xfId="144"/>
    <cellStyle name="Comma 8 3" xfId="145"/>
    <cellStyle name="Comma 9" xfId="146"/>
    <cellStyle name="Comma 9 2" xfId="147"/>
    <cellStyle name="Comma 9 3" xfId="148"/>
    <cellStyle name="Currency 2" xfId="149"/>
    <cellStyle name="Currency 3" xfId="150"/>
    <cellStyle name="Currency 3 2" xfId="151"/>
    <cellStyle name="Currency 4" xfId="152"/>
    <cellStyle name="Currency 4 2" xfId="153"/>
    <cellStyle name="Date" xfId="154"/>
    <cellStyle name="Euro" xfId="155"/>
    <cellStyle name="Euro 2" xfId="156"/>
    <cellStyle name="Euro 3" xfId="157"/>
    <cellStyle name="Euro 4" xfId="158"/>
    <cellStyle name="Explanatory Text 2" xfId="159"/>
    <cellStyle name="Explanatory Text 3" xfId="160"/>
    <cellStyle name="Explanatory Text 4" xfId="161"/>
    <cellStyle name="Followed Hyperlink 2" xfId="162"/>
    <cellStyle name="Good 2" xfId="163"/>
    <cellStyle name="Good 3" xfId="164"/>
    <cellStyle name="Good 4" xfId="165"/>
    <cellStyle name="Heading 1 2" xfId="166"/>
    <cellStyle name="Heading 1 3" xfId="167"/>
    <cellStyle name="Heading 1 4" xfId="168"/>
    <cellStyle name="Heading 2 2" xfId="169"/>
    <cellStyle name="Heading 2 3" xfId="170"/>
    <cellStyle name="Heading 2 4" xfId="171"/>
    <cellStyle name="Heading 3 2" xfId="172"/>
    <cellStyle name="Heading 3 3" xfId="173"/>
    <cellStyle name="Heading 3 4" xfId="174"/>
    <cellStyle name="Heading 4 2" xfId="175"/>
    <cellStyle name="Heading 4 3" xfId="176"/>
    <cellStyle name="Heading 4 4" xfId="177"/>
    <cellStyle name="Hyperlink 2" xfId="178"/>
    <cellStyle name="Hyperlink 3" xfId="179"/>
    <cellStyle name="Input 2" xfId="180"/>
    <cellStyle name="Input 3" xfId="181"/>
    <cellStyle name="Input 4" xfId="182"/>
    <cellStyle name="Linked Cell 2" xfId="183"/>
    <cellStyle name="Linked Cell 3" xfId="184"/>
    <cellStyle name="Linked Cell 4" xfId="185"/>
    <cellStyle name="Milliers [0]_Feuil1" xfId="186"/>
    <cellStyle name="Milliers_Feuil1" xfId="187"/>
    <cellStyle name="Monétaire [0]_Feuil1" xfId="188"/>
    <cellStyle name="Monétaire_Feuil1" xfId="189"/>
    <cellStyle name="Neutral 2" xfId="190"/>
    <cellStyle name="Neutral 3" xfId="191"/>
    <cellStyle name="Neutral 4" xfId="192"/>
    <cellStyle name="Normal" xfId="0" builtinId="0"/>
    <cellStyle name="Normal 10" xfId="193"/>
    <cellStyle name="Normal 100" xfId="194"/>
    <cellStyle name="Normal 100 2" xfId="195"/>
    <cellStyle name="Normal 101" xfId="196"/>
    <cellStyle name="Normal 102" xfId="197"/>
    <cellStyle name="Normal 103" xfId="198"/>
    <cellStyle name="Normal 104" xfId="199"/>
    <cellStyle name="Normal 105" xfId="200"/>
    <cellStyle name="Normal 106" xfId="201"/>
    <cellStyle name="Normal 107" xfId="202"/>
    <cellStyle name="Normal 108" xfId="203"/>
    <cellStyle name="Normal 109" xfId="204"/>
    <cellStyle name="Normal 11" xfId="205"/>
    <cellStyle name="Normal 110" xfId="206"/>
    <cellStyle name="Normal 111" xfId="207"/>
    <cellStyle name="Normal 112" xfId="208"/>
    <cellStyle name="Normal 113" xfId="209"/>
    <cellStyle name="Normal 114" xfId="210"/>
    <cellStyle name="Normal 115" xfId="211"/>
    <cellStyle name="Normal 116" xfId="212"/>
    <cellStyle name="Normal 117" xfId="213"/>
    <cellStyle name="Normal 118" xfId="214"/>
    <cellStyle name="Normal 119" xfId="215"/>
    <cellStyle name="Normal 12" xfId="216"/>
    <cellStyle name="Normal 120" xfId="217"/>
    <cellStyle name="Normal 121" xfId="218"/>
    <cellStyle name="Normal 122" xfId="219"/>
    <cellStyle name="Normal 123" xfId="220"/>
    <cellStyle name="Normal 124" xfId="221"/>
    <cellStyle name="Normal 125" xfId="222"/>
    <cellStyle name="Normal 126" xfId="223"/>
    <cellStyle name="Normal 127" xfId="224"/>
    <cellStyle name="Normal 128" xfId="225"/>
    <cellStyle name="Normal 129" xfId="226"/>
    <cellStyle name="Normal 13" xfId="227"/>
    <cellStyle name="Normal 130" xfId="228"/>
    <cellStyle name="Normal 131" xfId="229"/>
    <cellStyle name="Normal 132" xfId="230"/>
    <cellStyle name="Normal 133" xfId="231"/>
    <cellStyle name="Normal 134" xfId="232"/>
    <cellStyle name="Normal 135" xfId="233"/>
    <cellStyle name="Normal 136" xfId="234"/>
    <cellStyle name="Normal 137" xfId="235"/>
    <cellStyle name="Normal 138" xfId="236"/>
    <cellStyle name="Normal 139" xfId="237"/>
    <cellStyle name="Normal 14" xfId="238"/>
    <cellStyle name="Normal 140" xfId="239"/>
    <cellStyle name="Normal 141" xfId="240"/>
    <cellStyle name="Normal 142" xfId="241"/>
    <cellStyle name="Normal 143" xfId="242"/>
    <cellStyle name="Normal 144" xfId="243"/>
    <cellStyle name="Normal 145" xfId="244"/>
    <cellStyle name="Normal 146" xfId="245"/>
    <cellStyle name="Normal 147" xfId="246"/>
    <cellStyle name="Normal 148" xfId="247"/>
    <cellStyle name="Normal 149" xfId="248"/>
    <cellStyle name="Normal 15" xfId="249"/>
    <cellStyle name="Normal 150" xfId="250"/>
    <cellStyle name="Normal 151" xfId="251"/>
    <cellStyle name="Normal 152" xfId="252"/>
    <cellStyle name="Normal 153" xfId="253"/>
    <cellStyle name="Normal 154" xfId="254"/>
    <cellStyle name="Normal 155" xfId="255"/>
    <cellStyle name="Normal 156" xfId="256"/>
    <cellStyle name="Normal 157" xfId="257"/>
    <cellStyle name="Normal 158" xfId="258"/>
    <cellStyle name="Normal 159" xfId="259"/>
    <cellStyle name="Normal 16" xfId="260"/>
    <cellStyle name="Normal 160" xfId="261"/>
    <cellStyle name="Normal 161" xfId="262"/>
    <cellStyle name="Normal 162" xfId="263"/>
    <cellStyle name="Normal 163" xfId="264"/>
    <cellStyle name="Normal 164" xfId="265"/>
    <cellStyle name="Normal 165" xfId="266"/>
    <cellStyle name="Normal 166" xfId="267"/>
    <cellStyle name="Normal 167" xfId="268"/>
    <cellStyle name="Normal 168" xfId="269"/>
    <cellStyle name="Normal 169" xfId="270"/>
    <cellStyle name="Normal 17" xfId="271"/>
    <cellStyle name="Normal 170" xfId="272"/>
    <cellStyle name="Normal 171" xfId="273"/>
    <cellStyle name="Normal 172" xfId="274"/>
    <cellStyle name="Normal 173" xfId="275"/>
    <cellStyle name="Normal 174" xfId="276"/>
    <cellStyle name="Normal 175" xfId="277"/>
    <cellStyle name="Normal 176" xfId="278"/>
    <cellStyle name="Normal 177" xfId="279"/>
    <cellStyle name="Normal 178" xfId="280"/>
    <cellStyle name="Normal 179" xfId="281"/>
    <cellStyle name="Normal 18" xfId="282"/>
    <cellStyle name="Normal 180" xfId="283"/>
    <cellStyle name="Normal 181" xfId="284"/>
    <cellStyle name="Normal 182" xfId="285"/>
    <cellStyle name="Normal 183" xfId="286"/>
    <cellStyle name="Normal 184" xfId="287"/>
    <cellStyle name="Normal 185" xfId="288"/>
    <cellStyle name="Normal 186" xfId="289"/>
    <cellStyle name="Normal 187" xfId="290"/>
    <cellStyle name="Normal 188" xfId="291"/>
    <cellStyle name="Normal 189" xfId="292"/>
    <cellStyle name="Normal 19" xfId="293"/>
    <cellStyle name="Normal 190" xfId="294"/>
    <cellStyle name="Normal 191" xfId="295"/>
    <cellStyle name="Normal 192" xfId="296"/>
    <cellStyle name="Normal 193" xfId="297"/>
    <cellStyle name="Normal 194" xfId="298"/>
    <cellStyle name="Normal 195" xfId="299"/>
    <cellStyle name="Normal 196" xfId="300"/>
    <cellStyle name="Normal 197" xfId="301"/>
    <cellStyle name="Normal 198" xfId="302"/>
    <cellStyle name="Normal 199" xfId="303"/>
    <cellStyle name="Normal 2" xfId="7"/>
    <cellStyle name="Normal 2 2" xfId="304"/>
    <cellStyle name="Normal 2 2 2" xfId="305"/>
    <cellStyle name="Normal 2 2 2 2" xfId="563"/>
    <cellStyle name="Normal 2 2 3" xfId="306"/>
    <cellStyle name="Normal 2 3" xfId="307"/>
    <cellStyle name="Normal 2 4" xfId="308"/>
    <cellStyle name="Normal 2_BUY BACK_2014" xfId="309"/>
    <cellStyle name="Normal 20" xfId="310"/>
    <cellStyle name="Normal 200" xfId="311"/>
    <cellStyle name="Normal 201" xfId="312"/>
    <cellStyle name="Normal 202" xfId="313"/>
    <cellStyle name="Normal 203" xfId="314"/>
    <cellStyle name="Normal 204" xfId="315"/>
    <cellStyle name="Normal 205" xfId="316"/>
    <cellStyle name="Normal 206" xfId="317"/>
    <cellStyle name="Normal 207" xfId="318"/>
    <cellStyle name="Normal 208" xfId="319"/>
    <cellStyle name="Normal 209" xfId="320"/>
    <cellStyle name="Normal 21" xfId="321"/>
    <cellStyle name="Normal 210" xfId="322"/>
    <cellStyle name="Normal 211" xfId="323"/>
    <cellStyle name="Normal 212" xfId="324"/>
    <cellStyle name="Normal 213" xfId="325"/>
    <cellStyle name="Normal 214" xfId="326"/>
    <cellStyle name="Normal 215" xfId="327"/>
    <cellStyle name="Normal 216" xfId="328"/>
    <cellStyle name="Normal 217" xfId="329"/>
    <cellStyle name="Normal 218" xfId="330"/>
    <cellStyle name="Normal 219" xfId="331"/>
    <cellStyle name="Normal 22" xfId="332"/>
    <cellStyle name="Normal 22 2" xfId="333"/>
    <cellStyle name="Normal 220" xfId="334"/>
    <cellStyle name="Normal 221" xfId="335"/>
    <cellStyle name="Normal 222" xfId="336"/>
    <cellStyle name="Normal 223" xfId="337"/>
    <cellStyle name="Normal 224" xfId="338"/>
    <cellStyle name="Normal 225" xfId="339"/>
    <cellStyle name="Normal 226" xfId="340"/>
    <cellStyle name="Normal 227" xfId="341"/>
    <cellStyle name="Normal 228" xfId="342"/>
    <cellStyle name="Normal 229" xfId="343"/>
    <cellStyle name="Normal 23" xfId="344"/>
    <cellStyle name="Normal 230" xfId="345"/>
    <cellStyle name="Normal 231" xfId="346"/>
    <cellStyle name="Normal 232" xfId="347"/>
    <cellStyle name="Normal 233" xfId="348"/>
    <cellStyle name="Normal 234" xfId="349"/>
    <cellStyle name="Normal 235" xfId="350"/>
    <cellStyle name="Normal 236" xfId="351"/>
    <cellStyle name="Normal 237" xfId="352"/>
    <cellStyle name="Normal 238" xfId="353"/>
    <cellStyle name="Normal 239" xfId="354"/>
    <cellStyle name="Normal 24" xfId="355"/>
    <cellStyle name="Normal 240" xfId="356"/>
    <cellStyle name="Normal 241" xfId="357"/>
    <cellStyle name="Normal 242" xfId="358"/>
    <cellStyle name="Normal 243" xfId="359"/>
    <cellStyle name="Normal 244" xfId="360"/>
    <cellStyle name="Normal 245" xfId="361"/>
    <cellStyle name="Normal 246" xfId="362"/>
    <cellStyle name="Normal 247" xfId="363"/>
    <cellStyle name="Normal 248" xfId="364"/>
    <cellStyle name="Normal 249" xfId="365"/>
    <cellStyle name="Normal 25" xfId="366"/>
    <cellStyle name="Normal 250" xfId="367"/>
    <cellStyle name="Normal 251" xfId="368"/>
    <cellStyle name="Normal 252" xfId="369"/>
    <cellStyle name="Normal 253" xfId="370"/>
    <cellStyle name="Normal 254" xfId="371"/>
    <cellStyle name="Normal 255" xfId="372"/>
    <cellStyle name="Normal 256" xfId="373"/>
    <cellStyle name="Normal 257" xfId="374"/>
    <cellStyle name="Normal 258" xfId="375"/>
    <cellStyle name="Normal 259" xfId="376"/>
    <cellStyle name="Normal 26" xfId="377"/>
    <cellStyle name="Normal 260" xfId="378"/>
    <cellStyle name="Normal 261" xfId="379"/>
    <cellStyle name="Normal 262" xfId="380"/>
    <cellStyle name="Normal 263" xfId="381"/>
    <cellStyle name="Normal 264" xfId="382"/>
    <cellStyle name="Normal 265" xfId="383"/>
    <cellStyle name="Normal 266" xfId="384"/>
    <cellStyle name="Normal 267" xfId="385"/>
    <cellStyle name="Normal 268" xfId="386"/>
    <cellStyle name="Normal 269" xfId="387"/>
    <cellStyle name="Normal 27" xfId="388"/>
    <cellStyle name="Normal 270" xfId="389"/>
    <cellStyle name="Normal 271" xfId="390"/>
    <cellStyle name="Normal 272" xfId="391"/>
    <cellStyle name="Normal 273" xfId="392"/>
    <cellStyle name="Normal 274" xfId="393"/>
    <cellStyle name="Normal 275" xfId="394"/>
    <cellStyle name="Normal 276" xfId="395"/>
    <cellStyle name="Normal 277" xfId="396"/>
    <cellStyle name="Normal 278" xfId="397"/>
    <cellStyle name="Normal 279" xfId="398"/>
    <cellStyle name="Normal 28" xfId="399"/>
    <cellStyle name="Normal 280" xfId="400"/>
    <cellStyle name="Normal 281" xfId="401"/>
    <cellStyle name="Normal 282" xfId="402"/>
    <cellStyle name="Normal 283" xfId="403"/>
    <cellStyle name="Normal 284" xfId="404"/>
    <cellStyle name="Normal 285" xfId="405"/>
    <cellStyle name="Normal 286" xfId="406"/>
    <cellStyle name="Normal 287" xfId="407"/>
    <cellStyle name="Normal 288" xfId="408"/>
    <cellStyle name="Normal 289" xfId="409"/>
    <cellStyle name="Normal 29" xfId="410"/>
    <cellStyle name="Normal 290" xfId="411"/>
    <cellStyle name="Normal 291" xfId="412"/>
    <cellStyle name="Normal 292" xfId="413"/>
    <cellStyle name="Normal 293" xfId="414"/>
    <cellStyle name="Normal 294" xfId="415"/>
    <cellStyle name="Normal 295" xfId="416"/>
    <cellStyle name="Normal 296" xfId="417"/>
    <cellStyle name="Normal 297" xfId="418"/>
    <cellStyle name="Normal 298" xfId="419"/>
    <cellStyle name="Normal 299" xfId="420"/>
    <cellStyle name="Normal 3" xfId="421"/>
    <cellStyle name="Normal 3 2" xfId="422"/>
    <cellStyle name="Normal 3 3" xfId="423"/>
    <cellStyle name="Normal 3_BUY BACK_2014" xfId="424"/>
    <cellStyle name="Normal 30" xfId="425"/>
    <cellStyle name="Normal 300" xfId="426"/>
    <cellStyle name="Normal 301" xfId="427"/>
    <cellStyle name="Normal 302" xfId="428"/>
    <cellStyle name="Normal 303" xfId="429"/>
    <cellStyle name="Normal 304" xfId="430"/>
    <cellStyle name="Normal 305" xfId="431"/>
    <cellStyle name="Normal 306" xfId="432"/>
    <cellStyle name="Normal 307" xfId="433"/>
    <cellStyle name="Normal 308" xfId="434"/>
    <cellStyle name="Normal 309" xfId="435"/>
    <cellStyle name="Normal 31" xfId="436"/>
    <cellStyle name="Normal 310" xfId="437"/>
    <cellStyle name="Normal 311" xfId="438"/>
    <cellStyle name="Normal 312" xfId="439"/>
    <cellStyle name="Normal 313" xfId="440"/>
    <cellStyle name="Normal 314" xfId="441"/>
    <cellStyle name="Normal 315" xfId="442"/>
    <cellStyle name="Normal 316" xfId="443"/>
    <cellStyle name="Normal 317" xfId="444"/>
    <cellStyle name="Normal 318" xfId="564"/>
    <cellStyle name="Normal 319" xfId="565"/>
    <cellStyle name="Normal 32" xfId="445"/>
    <cellStyle name="Normal 320" xfId="566"/>
    <cellStyle name="Normal 321" xfId="567"/>
    <cellStyle name="Normal 322" xfId="568"/>
    <cellStyle name="Normal 323" xfId="569"/>
    <cellStyle name="Normal 324" xfId="570"/>
    <cellStyle name="Normal 325" xfId="571"/>
    <cellStyle name="Normal 326" xfId="572"/>
    <cellStyle name="Normal 327" xfId="573"/>
    <cellStyle name="Normal 328" xfId="574"/>
    <cellStyle name="Normal 329" xfId="575"/>
    <cellStyle name="Normal 33" xfId="446"/>
    <cellStyle name="Normal 330" xfId="576"/>
    <cellStyle name="Normal 331" xfId="577"/>
    <cellStyle name="Normal 332" xfId="578"/>
    <cellStyle name="Normal 333" xfId="579"/>
    <cellStyle name="Normal 334" xfId="580"/>
    <cellStyle name="Normal 335" xfId="581"/>
    <cellStyle name="Normal 336" xfId="582"/>
    <cellStyle name="Normal 337" xfId="583"/>
    <cellStyle name="Normal 338" xfId="584"/>
    <cellStyle name="Normal 339" xfId="585"/>
    <cellStyle name="Normal 34" xfId="447"/>
    <cellStyle name="Normal 340" xfId="586"/>
    <cellStyle name="Normal 341" xfId="587"/>
    <cellStyle name="Normal 342" xfId="588"/>
    <cellStyle name="Normal 343" xfId="589"/>
    <cellStyle name="Normal 344" xfId="590"/>
    <cellStyle name="Normal 345" xfId="591"/>
    <cellStyle name="Normal 346" xfId="592"/>
    <cellStyle name="Normal 347" xfId="593"/>
    <cellStyle name="Normal 348" xfId="594"/>
    <cellStyle name="Normal 349" xfId="595"/>
    <cellStyle name="Normal 35" xfId="448"/>
    <cellStyle name="Normal 350" xfId="596"/>
    <cellStyle name="Normal 351" xfId="597"/>
    <cellStyle name="Normal 352" xfId="598"/>
    <cellStyle name="Normal 353" xfId="599"/>
    <cellStyle name="Normal 354" xfId="600"/>
    <cellStyle name="Normal 355" xfId="601"/>
    <cellStyle name="Normal 356" xfId="602"/>
    <cellStyle name="Normal 357" xfId="603"/>
    <cellStyle name="Normal 358" xfId="604"/>
    <cellStyle name="Normal 359" xfId="605"/>
    <cellStyle name="Normal 36" xfId="449"/>
    <cellStyle name="Normal 360" xfId="606"/>
    <cellStyle name="Normal 361" xfId="607"/>
    <cellStyle name="Normal 362" xfId="608"/>
    <cellStyle name="Normal 363" xfId="609"/>
    <cellStyle name="Normal 364" xfId="610"/>
    <cellStyle name="Normal 365" xfId="611"/>
    <cellStyle name="Normal 366" xfId="612"/>
    <cellStyle name="Normal 367" xfId="613"/>
    <cellStyle name="Normal 368" xfId="614"/>
    <cellStyle name="Normal 369" xfId="615"/>
    <cellStyle name="Normal 37" xfId="450"/>
    <cellStyle name="Normal 370" xfId="616"/>
    <cellStyle name="Normal 371" xfId="617"/>
    <cellStyle name="Normal 372" xfId="618"/>
    <cellStyle name="Normal 373" xfId="619"/>
    <cellStyle name="Normal 374" xfId="620"/>
    <cellStyle name="Normal 375" xfId="621"/>
    <cellStyle name="Normal 376" xfId="622"/>
    <cellStyle name="Normal 377" xfId="623"/>
    <cellStyle name="Normal 378" xfId="624"/>
    <cellStyle name="Normal 379" xfId="625"/>
    <cellStyle name="Normal 38" xfId="451"/>
    <cellStyle name="Normal 380" xfId="626"/>
    <cellStyle name="Normal 381" xfId="627"/>
    <cellStyle name="Normal 382" xfId="628"/>
    <cellStyle name="Normal 383" xfId="629"/>
    <cellStyle name="Normal 384" xfId="630"/>
    <cellStyle name="Normal 385" xfId="631"/>
    <cellStyle name="Normal 386" xfId="632"/>
    <cellStyle name="Normal 387" xfId="633"/>
    <cellStyle name="Normal 388" xfId="634"/>
    <cellStyle name="Normal 389" xfId="635"/>
    <cellStyle name="Normal 39" xfId="452"/>
    <cellStyle name="Normal 4" xfId="453"/>
    <cellStyle name="Normal 4 2" xfId="454"/>
    <cellStyle name="Normal 4 3" xfId="455"/>
    <cellStyle name="Normal 4 3 2" xfId="456"/>
    <cellStyle name="Normal 4 4" xfId="457"/>
    <cellStyle name="Normal 4_Fact Sheet_information" xfId="458"/>
    <cellStyle name="Normal 40" xfId="459"/>
    <cellStyle name="Normal 41" xfId="460"/>
    <cellStyle name="Normal 42" xfId="461"/>
    <cellStyle name="Normal 43" xfId="462"/>
    <cellStyle name="Normal 44" xfId="463"/>
    <cellStyle name="Normal 45" xfId="464"/>
    <cellStyle name="Normal 46" xfId="465"/>
    <cellStyle name="Normal 47" xfId="466"/>
    <cellStyle name="Normal 48" xfId="467"/>
    <cellStyle name="Normal 49" xfId="468"/>
    <cellStyle name="Normal 5" xfId="469"/>
    <cellStyle name="Normal 50" xfId="470"/>
    <cellStyle name="Normal 51" xfId="471"/>
    <cellStyle name="Normal 52" xfId="9"/>
    <cellStyle name="Normal 53" xfId="472"/>
    <cellStyle name="Normal 54" xfId="473"/>
    <cellStyle name="Normal 55" xfId="474"/>
    <cellStyle name="Normal 56" xfId="475"/>
    <cellStyle name="Normal 57" xfId="476"/>
    <cellStyle name="Normal 58" xfId="477"/>
    <cellStyle name="Normal 59" xfId="478"/>
    <cellStyle name="Normal 6" xfId="479"/>
    <cellStyle name="Normal 6 2" xfId="480"/>
    <cellStyle name="Normal 60" xfId="481"/>
    <cellStyle name="Normal 61" xfId="482"/>
    <cellStyle name="Normal 62" xfId="483"/>
    <cellStyle name="Normal 63" xfId="484"/>
    <cellStyle name="Normal 64" xfId="485"/>
    <cellStyle name="Normal 65" xfId="486"/>
    <cellStyle name="Normal 66" xfId="487"/>
    <cellStyle name="Normal 67" xfId="488"/>
    <cellStyle name="Normal 68" xfId="489"/>
    <cellStyle name="Normal 69" xfId="490"/>
    <cellStyle name="Normal 7" xfId="491"/>
    <cellStyle name="Normal 7 2" xfId="492"/>
    <cellStyle name="Normal 70" xfId="493"/>
    <cellStyle name="Normal 71" xfId="494"/>
    <cellStyle name="Normal 72" xfId="495"/>
    <cellStyle name="Normal 73" xfId="496"/>
    <cellStyle name="Normal 74" xfId="497"/>
    <cellStyle name="Normal 75" xfId="498"/>
    <cellStyle name="Normal 76" xfId="499"/>
    <cellStyle name="Normal 77" xfId="500"/>
    <cellStyle name="Normal 78" xfId="501"/>
    <cellStyle name="Normal 79" xfId="502"/>
    <cellStyle name="Normal 8" xfId="503"/>
    <cellStyle name="Normal 80" xfId="504"/>
    <cellStyle name="Normal 81" xfId="505"/>
    <cellStyle name="Normal 82" xfId="8"/>
    <cellStyle name="Normal 83" xfId="506"/>
    <cellStyle name="Normal 84" xfId="507"/>
    <cellStyle name="Normal 85" xfId="508"/>
    <cellStyle name="Normal 86" xfId="509"/>
    <cellStyle name="Normal 87" xfId="510"/>
    <cellStyle name="Normal 88" xfId="511"/>
    <cellStyle name="Normal 89" xfId="512"/>
    <cellStyle name="Normal 9" xfId="513"/>
    <cellStyle name="Normal 90" xfId="514"/>
    <cellStyle name="Normal 91" xfId="515"/>
    <cellStyle name="Normal 92" xfId="516"/>
    <cellStyle name="Normal 93" xfId="517"/>
    <cellStyle name="Normal 94" xfId="518"/>
    <cellStyle name="Normal 95" xfId="519"/>
    <cellStyle name="Normal 96" xfId="520"/>
    <cellStyle name="Normal 97" xfId="521"/>
    <cellStyle name="Normal 98" xfId="522"/>
    <cellStyle name="Normal 99" xfId="523"/>
    <cellStyle name="Normal_Anexa 4_anual" xfId="2"/>
    <cellStyle name="Normal_POI 123011" xfId="12"/>
    <cellStyle name="Normal_situatia detaliata a investitiilor FP - 31.12.2010" xfId="4"/>
    <cellStyle name="Normal_situatia detaliata a investitiilor FP - 31.12.2010 2" xfId="5"/>
    <cellStyle name="Note 2" xfId="524"/>
    <cellStyle name="Note 2 2" xfId="525"/>
    <cellStyle name="Note 2 2 2" xfId="526"/>
    <cellStyle name="Note 3" xfId="527"/>
    <cellStyle name="Note 4" xfId="528"/>
    <cellStyle name="Output 2" xfId="529"/>
    <cellStyle name="Output 3" xfId="530"/>
    <cellStyle name="Output 4" xfId="531"/>
    <cellStyle name="Percent 14" xfId="532"/>
    <cellStyle name="Percent 2" xfId="533"/>
    <cellStyle name="Percent 2 2" xfId="534"/>
    <cellStyle name="Percent 2 3" xfId="535"/>
    <cellStyle name="Percent 3" xfId="536"/>
    <cellStyle name="Percent 3 2" xfId="537"/>
    <cellStyle name="Percent 3 2 2" xfId="6"/>
    <cellStyle name="Percent 4" xfId="538"/>
    <cellStyle name="Percent 4 2" xfId="539"/>
    <cellStyle name="Percent 4 3" xfId="540"/>
    <cellStyle name="Percent 5" xfId="541"/>
    <cellStyle name="Percent 5 2" xfId="542"/>
    <cellStyle name="Percent 6" xfId="543"/>
    <cellStyle name="Percent 6 2" xfId="544"/>
    <cellStyle name="Percent 7" xfId="545"/>
    <cellStyle name="Percent 7 2" xfId="546"/>
    <cellStyle name="Percent 8" xfId="547"/>
    <cellStyle name="Saisie" xfId="548"/>
    <cellStyle name="Standard_IAS 2001" xfId="549"/>
    <cellStyle name="Style 1" xfId="550"/>
    <cellStyle name="Style 1 2" xfId="551"/>
    <cellStyle name="Style 1 3" xfId="552"/>
    <cellStyle name="Style 1_Fact Sheet_information" xfId="553"/>
    <cellStyle name="Title 2" xfId="554"/>
    <cellStyle name="Title 3" xfId="555"/>
    <cellStyle name="Title 4" xfId="556"/>
    <cellStyle name="Total 2" xfId="557"/>
    <cellStyle name="Total 3" xfId="558"/>
    <cellStyle name="Total 4" xfId="559"/>
    <cellStyle name="Warning Text 2" xfId="560"/>
    <cellStyle name="Warning Text 3" xfId="561"/>
    <cellStyle name="Warning Text 4" xfId="562"/>
  </cellStyles>
  <dxfs count="0"/>
  <tableStyles count="0" defaultTableStyle="TableStyleMedium2" defaultPivotStyle="PivotStyleMedium9"/>
  <colors>
    <mruColors>
      <color rgb="FF008000"/>
      <color rgb="FF00FF00"/>
      <color rgb="FF000099"/>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2"/>
  <sheetViews>
    <sheetView tabSelected="1" zoomScaleNormal="100" workbookViewId="0">
      <pane xSplit="2" ySplit="10" topLeftCell="C11" activePane="bottomRight" state="frozen"/>
      <selection pane="topRight" activeCell="C1" sqref="C1"/>
      <selection pane="bottomLeft" activeCell="A11" sqref="A11"/>
      <selection pane="bottomRight" activeCell="D18" sqref="D18"/>
    </sheetView>
  </sheetViews>
  <sheetFormatPr defaultRowHeight="15" outlineLevelRow="1"/>
  <cols>
    <col min="1" max="1" width="4.28515625" style="158" customWidth="1"/>
    <col min="2" max="2" width="37.5703125" style="158" customWidth="1"/>
    <col min="3" max="3" width="17" style="158" customWidth="1"/>
    <col min="4" max="4" width="19.7109375" style="158" customWidth="1"/>
    <col min="5" max="5" width="18.85546875" style="158" customWidth="1"/>
    <col min="6" max="6" width="17.42578125" style="158" customWidth="1"/>
    <col min="7" max="7" width="16.28515625" style="158" customWidth="1"/>
    <col min="8" max="8" width="18.42578125" style="158" customWidth="1"/>
    <col min="9" max="9" width="15.5703125" style="158" customWidth="1"/>
    <col min="10" max="10" width="17.28515625" style="158" customWidth="1"/>
    <col min="11" max="11" width="22.42578125" style="158" customWidth="1"/>
    <col min="12" max="12" width="30.28515625" style="158" customWidth="1"/>
    <col min="13" max="13" width="25.140625" style="158" customWidth="1"/>
    <col min="14" max="14" width="13.42578125" style="158" bestFit="1" customWidth="1"/>
    <col min="15" max="15" width="14.42578125" style="158" customWidth="1"/>
    <col min="16" max="16" width="21.28515625" style="158" customWidth="1"/>
    <col min="17" max="17" width="21.7109375" style="158" customWidth="1"/>
    <col min="18" max="18" width="9.140625" style="158"/>
    <col min="19" max="19" width="15.42578125" style="158" bestFit="1" customWidth="1"/>
    <col min="20" max="20" width="10.42578125" style="158" bestFit="1" customWidth="1"/>
    <col min="21" max="21" width="9.140625" style="158"/>
    <col min="22" max="22" width="11.7109375" style="158" bestFit="1" customWidth="1"/>
    <col min="23" max="256" width="9.140625" style="158"/>
    <col min="257" max="257" width="4.28515625" style="158" customWidth="1"/>
    <col min="258" max="258" width="37.5703125" style="158" customWidth="1"/>
    <col min="259" max="259" width="17" style="158" customWidth="1"/>
    <col min="260" max="260" width="19.7109375" style="158" customWidth="1"/>
    <col min="261" max="261" width="18.85546875" style="158" customWidth="1"/>
    <col min="262" max="262" width="17.42578125" style="158" customWidth="1"/>
    <col min="263" max="263" width="16.28515625" style="158" customWidth="1"/>
    <col min="264" max="264" width="18.42578125" style="158" customWidth="1"/>
    <col min="265" max="265" width="15.5703125" style="158" customWidth="1"/>
    <col min="266" max="266" width="17.28515625" style="158" customWidth="1"/>
    <col min="267" max="267" width="22.42578125" style="158" customWidth="1"/>
    <col min="268" max="268" width="30.28515625" style="158" customWidth="1"/>
    <col min="269" max="269" width="25.140625" style="158" customWidth="1"/>
    <col min="270" max="270" width="13.42578125" style="158" bestFit="1" customWidth="1"/>
    <col min="271" max="271" width="14.42578125" style="158" customWidth="1"/>
    <col min="272" max="272" width="21.28515625" style="158" customWidth="1"/>
    <col min="273" max="273" width="21.7109375" style="158" customWidth="1"/>
    <col min="274" max="274" width="9.140625" style="158"/>
    <col min="275" max="275" width="15.42578125" style="158" bestFit="1" customWidth="1"/>
    <col min="276" max="276" width="10.42578125" style="158" bestFit="1" customWidth="1"/>
    <col min="277" max="277" width="9.140625" style="158"/>
    <col min="278" max="278" width="11.7109375" style="158" bestFit="1" customWidth="1"/>
    <col min="279" max="512" width="9.140625" style="158"/>
    <col min="513" max="513" width="4.28515625" style="158" customWidth="1"/>
    <col min="514" max="514" width="37.5703125" style="158" customWidth="1"/>
    <col min="515" max="515" width="17" style="158" customWidth="1"/>
    <col min="516" max="516" width="19.7109375" style="158" customWidth="1"/>
    <col min="517" max="517" width="18.85546875" style="158" customWidth="1"/>
    <col min="518" max="518" width="17.42578125" style="158" customWidth="1"/>
    <col min="519" max="519" width="16.28515625" style="158" customWidth="1"/>
    <col min="520" max="520" width="18.42578125" style="158" customWidth="1"/>
    <col min="521" max="521" width="15.5703125" style="158" customWidth="1"/>
    <col min="522" max="522" width="17.28515625" style="158" customWidth="1"/>
    <col min="523" max="523" width="22.42578125" style="158" customWidth="1"/>
    <col min="524" max="524" width="30.28515625" style="158" customWidth="1"/>
    <col min="525" max="525" width="25.140625" style="158" customWidth="1"/>
    <col min="526" max="526" width="13.42578125" style="158" bestFit="1" customWidth="1"/>
    <col min="527" max="527" width="14.42578125" style="158" customWidth="1"/>
    <col min="528" max="528" width="21.28515625" style="158" customWidth="1"/>
    <col min="529" max="529" width="21.7109375" style="158" customWidth="1"/>
    <col min="530" max="530" width="9.140625" style="158"/>
    <col min="531" max="531" width="15.42578125" style="158" bestFit="1" customWidth="1"/>
    <col min="532" max="532" width="10.42578125" style="158" bestFit="1" customWidth="1"/>
    <col min="533" max="533" width="9.140625" style="158"/>
    <col min="534" max="534" width="11.7109375" style="158" bestFit="1" customWidth="1"/>
    <col min="535" max="768" width="9.140625" style="158"/>
    <col min="769" max="769" width="4.28515625" style="158" customWidth="1"/>
    <col min="770" max="770" width="37.5703125" style="158" customWidth="1"/>
    <col min="771" max="771" width="17" style="158" customWidth="1"/>
    <col min="772" max="772" width="19.7109375" style="158" customWidth="1"/>
    <col min="773" max="773" width="18.85546875" style="158" customWidth="1"/>
    <col min="774" max="774" width="17.42578125" style="158" customWidth="1"/>
    <col min="775" max="775" width="16.28515625" style="158" customWidth="1"/>
    <col min="776" max="776" width="18.42578125" style="158" customWidth="1"/>
    <col min="777" max="777" width="15.5703125" style="158" customWidth="1"/>
    <col min="778" max="778" width="17.28515625" style="158" customWidth="1"/>
    <col min="779" max="779" width="22.42578125" style="158" customWidth="1"/>
    <col min="780" max="780" width="30.28515625" style="158" customWidth="1"/>
    <col min="781" max="781" width="25.140625" style="158" customWidth="1"/>
    <col min="782" max="782" width="13.42578125" style="158" bestFit="1" customWidth="1"/>
    <col min="783" max="783" width="14.42578125" style="158" customWidth="1"/>
    <col min="784" max="784" width="21.28515625" style="158" customWidth="1"/>
    <col min="785" max="785" width="21.7109375" style="158" customWidth="1"/>
    <col min="786" max="786" width="9.140625" style="158"/>
    <col min="787" max="787" width="15.42578125" style="158" bestFit="1" customWidth="1"/>
    <col min="788" max="788" width="10.42578125" style="158" bestFit="1" customWidth="1"/>
    <col min="789" max="789" width="9.140625" style="158"/>
    <col min="790" max="790" width="11.7109375" style="158" bestFit="1" customWidth="1"/>
    <col min="791" max="1024" width="9.140625" style="158"/>
    <col min="1025" max="1025" width="4.28515625" style="158" customWidth="1"/>
    <col min="1026" max="1026" width="37.5703125" style="158" customWidth="1"/>
    <col min="1027" max="1027" width="17" style="158" customWidth="1"/>
    <col min="1028" max="1028" width="19.7109375" style="158" customWidth="1"/>
    <col min="1029" max="1029" width="18.85546875" style="158" customWidth="1"/>
    <col min="1030" max="1030" width="17.42578125" style="158" customWidth="1"/>
    <col min="1031" max="1031" width="16.28515625" style="158" customWidth="1"/>
    <col min="1032" max="1032" width="18.42578125" style="158" customWidth="1"/>
    <col min="1033" max="1033" width="15.5703125" style="158" customWidth="1"/>
    <col min="1034" max="1034" width="17.28515625" style="158" customWidth="1"/>
    <col min="1035" max="1035" width="22.42578125" style="158" customWidth="1"/>
    <col min="1036" max="1036" width="30.28515625" style="158" customWidth="1"/>
    <col min="1037" max="1037" width="25.140625" style="158" customWidth="1"/>
    <col min="1038" max="1038" width="13.42578125" style="158" bestFit="1" customWidth="1"/>
    <col min="1039" max="1039" width="14.42578125" style="158" customWidth="1"/>
    <col min="1040" max="1040" width="21.28515625" style="158" customWidth="1"/>
    <col min="1041" max="1041" width="21.7109375" style="158" customWidth="1"/>
    <col min="1042" max="1042" width="9.140625" style="158"/>
    <col min="1043" max="1043" width="15.42578125" style="158" bestFit="1" customWidth="1"/>
    <col min="1044" max="1044" width="10.42578125" style="158" bestFit="1" customWidth="1"/>
    <col min="1045" max="1045" width="9.140625" style="158"/>
    <col min="1046" max="1046" width="11.7109375" style="158" bestFit="1" customWidth="1"/>
    <col min="1047" max="1280" width="9.140625" style="158"/>
    <col min="1281" max="1281" width="4.28515625" style="158" customWidth="1"/>
    <col min="1282" max="1282" width="37.5703125" style="158" customWidth="1"/>
    <col min="1283" max="1283" width="17" style="158" customWidth="1"/>
    <col min="1284" max="1284" width="19.7109375" style="158" customWidth="1"/>
    <col min="1285" max="1285" width="18.85546875" style="158" customWidth="1"/>
    <col min="1286" max="1286" width="17.42578125" style="158" customWidth="1"/>
    <col min="1287" max="1287" width="16.28515625" style="158" customWidth="1"/>
    <col min="1288" max="1288" width="18.42578125" style="158" customWidth="1"/>
    <col min="1289" max="1289" width="15.5703125" style="158" customWidth="1"/>
    <col min="1290" max="1290" width="17.28515625" style="158" customWidth="1"/>
    <col min="1291" max="1291" width="22.42578125" style="158" customWidth="1"/>
    <col min="1292" max="1292" width="30.28515625" style="158" customWidth="1"/>
    <col min="1293" max="1293" width="25.140625" style="158" customWidth="1"/>
    <col min="1294" max="1294" width="13.42578125" style="158" bestFit="1" customWidth="1"/>
    <col min="1295" max="1295" width="14.42578125" style="158" customWidth="1"/>
    <col min="1296" max="1296" width="21.28515625" style="158" customWidth="1"/>
    <col min="1297" max="1297" width="21.7109375" style="158" customWidth="1"/>
    <col min="1298" max="1298" width="9.140625" style="158"/>
    <col min="1299" max="1299" width="15.42578125" style="158" bestFit="1" customWidth="1"/>
    <col min="1300" max="1300" width="10.42578125" style="158" bestFit="1" customWidth="1"/>
    <col min="1301" max="1301" width="9.140625" style="158"/>
    <col min="1302" max="1302" width="11.7109375" style="158" bestFit="1" customWidth="1"/>
    <col min="1303" max="1536" width="9.140625" style="158"/>
    <col min="1537" max="1537" width="4.28515625" style="158" customWidth="1"/>
    <col min="1538" max="1538" width="37.5703125" style="158" customWidth="1"/>
    <col min="1539" max="1539" width="17" style="158" customWidth="1"/>
    <col min="1540" max="1540" width="19.7109375" style="158" customWidth="1"/>
    <col min="1541" max="1541" width="18.85546875" style="158" customWidth="1"/>
    <col min="1542" max="1542" width="17.42578125" style="158" customWidth="1"/>
    <col min="1543" max="1543" width="16.28515625" style="158" customWidth="1"/>
    <col min="1544" max="1544" width="18.42578125" style="158" customWidth="1"/>
    <col min="1545" max="1545" width="15.5703125" style="158" customWidth="1"/>
    <col min="1546" max="1546" width="17.28515625" style="158" customWidth="1"/>
    <col min="1547" max="1547" width="22.42578125" style="158" customWidth="1"/>
    <col min="1548" max="1548" width="30.28515625" style="158" customWidth="1"/>
    <col min="1549" max="1549" width="25.140625" style="158" customWidth="1"/>
    <col min="1550" max="1550" width="13.42578125" style="158" bestFit="1" customWidth="1"/>
    <col min="1551" max="1551" width="14.42578125" style="158" customWidth="1"/>
    <col min="1552" max="1552" width="21.28515625" style="158" customWidth="1"/>
    <col min="1553" max="1553" width="21.7109375" style="158" customWidth="1"/>
    <col min="1554" max="1554" width="9.140625" style="158"/>
    <col min="1555" max="1555" width="15.42578125" style="158" bestFit="1" customWidth="1"/>
    <col min="1556" max="1556" width="10.42578125" style="158" bestFit="1" customWidth="1"/>
    <col min="1557" max="1557" width="9.140625" style="158"/>
    <col min="1558" max="1558" width="11.7109375" style="158" bestFit="1" customWidth="1"/>
    <col min="1559" max="1792" width="9.140625" style="158"/>
    <col min="1793" max="1793" width="4.28515625" style="158" customWidth="1"/>
    <col min="1794" max="1794" width="37.5703125" style="158" customWidth="1"/>
    <col min="1795" max="1795" width="17" style="158" customWidth="1"/>
    <col min="1796" max="1796" width="19.7109375" style="158" customWidth="1"/>
    <col min="1797" max="1797" width="18.85546875" style="158" customWidth="1"/>
    <col min="1798" max="1798" width="17.42578125" style="158" customWidth="1"/>
    <col min="1799" max="1799" width="16.28515625" style="158" customWidth="1"/>
    <col min="1800" max="1800" width="18.42578125" style="158" customWidth="1"/>
    <col min="1801" max="1801" width="15.5703125" style="158" customWidth="1"/>
    <col min="1802" max="1802" width="17.28515625" style="158" customWidth="1"/>
    <col min="1803" max="1803" width="22.42578125" style="158" customWidth="1"/>
    <col min="1804" max="1804" width="30.28515625" style="158" customWidth="1"/>
    <col min="1805" max="1805" width="25.140625" style="158" customWidth="1"/>
    <col min="1806" max="1806" width="13.42578125" style="158" bestFit="1" customWidth="1"/>
    <col min="1807" max="1807" width="14.42578125" style="158" customWidth="1"/>
    <col min="1808" max="1808" width="21.28515625" style="158" customWidth="1"/>
    <col min="1809" max="1809" width="21.7109375" style="158" customWidth="1"/>
    <col min="1810" max="1810" width="9.140625" style="158"/>
    <col min="1811" max="1811" width="15.42578125" style="158" bestFit="1" customWidth="1"/>
    <col min="1812" max="1812" width="10.42578125" style="158" bestFit="1" customWidth="1"/>
    <col min="1813" max="1813" width="9.140625" style="158"/>
    <col min="1814" max="1814" width="11.7109375" style="158" bestFit="1" customWidth="1"/>
    <col min="1815" max="2048" width="9.140625" style="158"/>
    <col min="2049" max="2049" width="4.28515625" style="158" customWidth="1"/>
    <col min="2050" max="2050" width="37.5703125" style="158" customWidth="1"/>
    <col min="2051" max="2051" width="17" style="158" customWidth="1"/>
    <col min="2052" max="2052" width="19.7109375" style="158" customWidth="1"/>
    <col min="2053" max="2053" width="18.85546875" style="158" customWidth="1"/>
    <col min="2054" max="2054" width="17.42578125" style="158" customWidth="1"/>
    <col min="2055" max="2055" width="16.28515625" style="158" customWidth="1"/>
    <col min="2056" max="2056" width="18.42578125" style="158" customWidth="1"/>
    <col min="2057" max="2057" width="15.5703125" style="158" customWidth="1"/>
    <col min="2058" max="2058" width="17.28515625" style="158" customWidth="1"/>
    <col min="2059" max="2059" width="22.42578125" style="158" customWidth="1"/>
    <col min="2060" max="2060" width="30.28515625" style="158" customWidth="1"/>
    <col min="2061" max="2061" width="25.140625" style="158" customWidth="1"/>
    <col min="2062" max="2062" width="13.42578125" style="158" bestFit="1" customWidth="1"/>
    <col min="2063" max="2063" width="14.42578125" style="158" customWidth="1"/>
    <col min="2064" max="2064" width="21.28515625" style="158" customWidth="1"/>
    <col min="2065" max="2065" width="21.7109375" style="158" customWidth="1"/>
    <col min="2066" max="2066" width="9.140625" style="158"/>
    <col min="2067" max="2067" width="15.42578125" style="158" bestFit="1" customWidth="1"/>
    <col min="2068" max="2068" width="10.42578125" style="158" bestFit="1" customWidth="1"/>
    <col min="2069" max="2069" width="9.140625" style="158"/>
    <col min="2070" max="2070" width="11.7109375" style="158" bestFit="1" customWidth="1"/>
    <col min="2071" max="2304" width="9.140625" style="158"/>
    <col min="2305" max="2305" width="4.28515625" style="158" customWidth="1"/>
    <col min="2306" max="2306" width="37.5703125" style="158" customWidth="1"/>
    <col min="2307" max="2307" width="17" style="158" customWidth="1"/>
    <col min="2308" max="2308" width="19.7109375" style="158" customWidth="1"/>
    <col min="2309" max="2309" width="18.85546875" style="158" customWidth="1"/>
    <col min="2310" max="2310" width="17.42578125" style="158" customWidth="1"/>
    <col min="2311" max="2311" width="16.28515625" style="158" customWidth="1"/>
    <col min="2312" max="2312" width="18.42578125" style="158" customWidth="1"/>
    <col min="2313" max="2313" width="15.5703125" style="158" customWidth="1"/>
    <col min="2314" max="2314" width="17.28515625" style="158" customWidth="1"/>
    <col min="2315" max="2315" width="22.42578125" style="158" customWidth="1"/>
    <col min="2316" max="2316" width="30.28515625" style="158" customWidth="1"/>
    <col min="2317" max="2317" width="25.140625" style="158" customWidth="1"/>
    <col min="2318" max="2318" width="13.42578125" style="158" bestFit="1" customWidth="1"/>
    <col min="2319" max="2319" width="14.42578125" style="158" customWidth="1"/>
    <col min="2320" max="2320" width="21.28515625" style="158" customWidth="1"/>
    <col min="2321" max="2321" width="21.7109375" style="158" customWidth="1"/>
    <col min="2322" max="2322" width="9.140625" style="158"/>
    <col min="2323" max="2323" width="15.42578125" style="158" bestFit="1" customWidth="1"/>
    <col min="2324" max="2324" width="10.42578125" style="158" bestFit="1" customWidth="1"/>
    <col min="2325" max="2325" width="9.140625" style="158"/>
    <col min="2326" max="2326" width="11.7109375" style="158" bestFit="1" customWidth="1"/>
    <col min="2327" max="2560" width="9.140625" style="158"/>
    <col min="2561" max="2561" width="4.28515625" style="158" customWidth="1"/>
    <col min="2562" max="2562" width="37.5703125" style="158" customWidth="1"/>
    <col min="2563" max="2563" width="17" style="158" customWidth="1"/>
    <col min="2564" max="2564" width="19.7109375" style="158" customWidth="1"/>
    <col min="2565" max="2565" width="18.85546875" style="158" customWidth="1"/>
    <col min="2566" max="2566" width="17.42578125" style="158" customWidth="1"/>
    <col min="2567" max="2567" width="16.28515625" style="158" customWidth="1"/>
    <col min="2568" max="2568" width="18.42578125" style="158" customWidth="1"/>
    <col min="2569" max="2569" width="15.5703125" style="158" customWidth="1"/>
    <col min="2570" max="2570" width="17.28515625" style="158" customWidth="1"/>
    <col min="2571" max="2571" width="22.42578125" style="158" customWidth="1"/>
    <col min="2572" max="2572" width="30.28515625" style="158" customWidth="1"/>
    <col min="2573" max="2573" width="25.140625" style="158" customWidth="1"/>
    <col min="2574" max="2574" width="13.42578125" style="158" bestFit="1" customWidth="1"/>
    <col min="2575" max="2575" width="14.42578125" style="158" customWidth="1"/>
    <col min="2576" max="2576" width="21.28515625" style="158" customWidth="1"/>
    <col min="2577" max="2577" width="21.7109375" style="158" customWidth="1"/>
    <col min="2578" max="2578" width="9.140625" style="158"/>
    <col min="2579" max="2579" width="15.42578125" style="158" bestFit="1" customWidth="1"/>
    <col min="2580" max="2580" width="10.42578125" style="158" bestFit="1" customWidth="1"/>
    <col min="2581" max="2581" width="9.140625" style="158"/>
    <col min="2582" max="2582" width="11.7109375" style="158" bestFit="1" customWidth="1"/>
    <col min="2583" max="2816" width="9.140625" style="158"/>
    <col min="2817" max="2817" width="4.28515625" style="158" customWidth="1"/>
    <col min="2818" max="2818" width="37.5703125" style="158" customWidth="1"/>
    <col min="2819" max="2819" width="17" style="158" customWidth="1"/>
    <col min="2820" max="2820" width="19.7109375" style="158" customWidth="1"/>
    <col min="2821" max="2821" width="18.85546875" style="158" customWidth="1"/>
    <col min="2822" max="2822" width="17.42578125" style="158" customWidth="1"/>
    <col min="2823" max="2823" width="16.28515625" style="158" customWidth="1"/>
    <col min="2824" max="2824" width="18.42578125" style="158" customWidth="1"/>
    <col min="2825" max="2825" width="15.5703125" style="158" customWidth="1"/>
    <col min="2826" max="2826" width="17.28515625" style="158" customWidth="1"/>
    <col min="2827" max="2827" width="22.42578125" style="158" customWidth="1"/>
    <col min="2828" max="2828" width="30.28515625" style="158" customWidth="1"/>
    <col min="2829" max="2829" width="25.140625" style="158" customWidth="1"/>
    <col min="2830" max="2830" width="13.42578125" style="158" bestFit="1" customWidth="1"/>
    <col min="2831" max="2831" width="14.42578125" style="158" customWidth="1"/>
    <col min="2832" max="2832" width="21.28515625" style="158" customWidth="1"/>
    <col min="2833" max="2833" width="21.7109375" style="158" customWidth="1"/>
    <col min="2834" max="2834" width="9.140625" style="158"/>
    <col min="2835" max="2835" width="15.42578125" style="158" bestFit="1" customWidth="1"/>
    <col min="2836" max="2836" width="10.42578125" style="158" bestFit="1" customWidth="1"/>
    <col min="2837" max="2837" width="9.140625" style="158"/>
    <col min="2838" max="2838" width="11.7109375" style="158" bestFit="1" customWidth="1"/>
    <col min="2839" max="3072" width="9.140625" style="158"/>
    <col min="3073" max="3073" width="4.28515625" style="158" customWidth="1"/>
    <col min="3074" max="3074" width="37.5703125" style="158" customWidth="1"/>
    <col min="3075" max="3075" width="17" style="158" customWidth="1"/>
    <col min="3076" max="3076" width="19.7109375" style="158" customWidth="1"/>
    <col min="3077" max="3077" width="18.85546875" style="158" customWidth="1"/>
    <col min="3078" max="3078" width="17.42578125" style="158" customWidth="1"/>
    <col min="3079" max="3079" width="16.28515625" style="158" customWidth="1"/>
    <col min="3080" max="3080" width="18.42578125" style="158" customWidth="1"/>
    <col min="3081" max="3081" width="15.5703125" style="158" customWidth="1"/>
    <col min="3082" max="3082" width="17.28515625" style="158" customWidth="1"/>
    <col min="3083" max="3083" width="22.42578125" style="158" customWidth="1"/>
    <col min="3084" max="3084" width="30.28515625" style="158" customWidth="1"/>
    <col min="3085" max="3085" width="25.140625" style="158" customWidth="1"/>
    <col min="3086" max="3086" width="13.42578125" style="158" bestFit="1" customWidth="1"/>
    <col min="3087" max="3087" width="14.42578125" style="158" customWidth="1"/>
    <col min="3088" max="3088" width="21.28515625" style="158" customWidth="1"/>
    <col min="3089" max="3089" width="21.7109375" style="158" customWidth="1"/>
    <col min="3090" max="3090" width="9.140625" style="158"/>
    <col min="3091" max="3091" width="15.42578125" style="158" bestFit="1" customWidth="1"/>
    <col min="3092" max="3092" width="10.42578125" style="158" bestFit="1" customWidth="1"/>
    <col min="3093" max="3093" width="9.140625" style="158"/>
    <col min="3094" max="3094" width="11.7109375" style="158" bestFit="1" customWidth="1"/>
    <col min="3095" max="3328" width="9.140625" style="158"/>
    <col min="3329" max="3329" width="4.28515625" style="158" customWidth="1"/>
    <col min="3330" max="3330" width="37.5703125" style="158" customWidth="1"/>
    <col min="3331" max="3331" width="17" style="158" customWidth="1"/>
    <col min="3332" max="3332" width="19.7109375" style="158" customWidth="1"/>
    <col min="3333" max="3333" width="18.85546875" style="158" customWidth="1"/>
    <col min="3334" max="3334" width="17.42578125" style="158" customWidth="1"/>
    <col min="3335" max="3335" width="16.28515625" style="158" customWidth="1"/>
    <col min="3336" max="3336" width="18.42578125" style="158" customWidth="1"/>
    <col min="3337" max="3337" width="15.5703125" style="158" customWidth="1"/>
    <col min="3338" max="3338" width="17.28515625" style="158" customWidth="1"/>
    <col min="3339" max="3339" width="22.42578125" style="158" customWidth="1"/>
    <col min="3340" max="3340" width="30.28515625" style="158" customWidth="1"/>
    <col min="3341" max="3341" width="25.140625" style="158" customWidth="1"/>
    <col min="3342" max="3342" width="13.42578125" style="158" bestFit="1" customWidth="1"/>
    <col min="3343" max="3343" width="14.42578125" style="158" customWidth="1"/>
    <col min="3344" max="3344" width="21.28515625" style="158" customWidth="1"/>
    <col min="3345" max="3345" width="21.7109375" style="158" customWidth="1"/>
    <col min="3346" max="3346" width="9.140625" style="158"/>
    <col min="3347" max="3347" width="15.42578125" style="158" bestFit="1" customWidth="1"/>
    <col min="3348" max="3348" width="10.42578125" style="158" bestFit="1" customWidth="1"/>
    <col min="3349" max="3349" width="9.140625" style="158"/>
    <col min="3350" max="3350" width="11.7109375" style="158" bestFit="1" customWidth="1"/>
    <col min="3351" max="3584" width="9.140625" style="158"/>
    <col min="3585" max="3585" width="4.28515625" style="158" customWidth="1"/>
    <col min="3586" max="3586" width="37.5703125" style="158" customWidth="1"/>
    <col min="3587" max="3587" width="17" style="158" customWidth="1"/>
    <col min="3588" max="3588" width="19.7109375" style="158" customWidth="1"/>
    <col min="3589" max="3589" width="18.85546875" style="158" customWidth="1"/>
    <col min="3590" max="3590" width="17.42578125" style="158" customWidth="1"/>
    <col min="3591" max="3591" width="16.28515625" style="158" customWidth="1"/>
    <col min="3592" max="3592" width="18.42578125" style="158" customWidth="1"/>
    <col min="3593" max="3593" width="15.5703125" style="158" customWidth="1"/>
    <col min="3594" max="3594" width="17.28515625" style="158" customWidth="1"/>
    <col min="3595" max="3595" width="22.42578125" style="158" customWidth="1"/>
    <col min="3596" max="3596" width="30.28515625" style="158" customWidth="1"/>
    <col min="3597" max="3597" width="25.140625" style="158" customWidth="1"/>
    <col min="3598" max="3598" width="13.42578125" style="158" bestFit="1" customWidth="1"/>
    <col min="3599" max="3599" width="14.42578125" style="158" customWidth="1"/>
    <col min="3600" max="3600" width="21.28515625" style="158" customWidth="1"/>
    <col min="3601" max="3601" width="21.7109375" style="158" customWidth="1"/>
    <col min="3602" max="3602" width="9.140625" style="158"/>
    <col min="3603" max="3603" width="15.42578125" style="158" bestFit="1" customWidth="1"/>
    <col min="3604" max="3604" width="10.42578125" style="158" bestFit="1" customWidth="1"/>
    <col min="3605" max="3605" width="9.140625" style="158"/>
    <col min="3606" max="3606" width="11.7109375" style="158" bestFit="1" customWidth="1"/>
    <col min="3607" max="3840" width="9.140625" style="158"/>
    <col min="3841" max="3841" width="4.28515625" style="158" customWidth="1"/>
    <col min="3842" max="3842" width="37.5703125" style="158" customWidth="1"/>
    <col min="3843" max="3843" width="17" style="158" customWidth="1"/>
    <col min="3844" max="3844" width="19.7109375" style="158" customWidth="1"/>
    <col min="3845" max="3845" width="18.85546875" style="158" customWidth="1"/>
    <col min="3846" max="3846" width="17.42578125" style="158" customWidth="1"/>
    <col min="3847" max="3847" width="16.28515625" style="158" customWidth="1"/>
    <col min="3848" max="3848" width="18.42578125" style="158" customWidth="1"/>
    <col min="3849" max="3849" width="15.5703125" style="158" customWidth="1"/>
    <col min="3850" max="3850" width="17.28515625" style="158" customWidth="1"/>
    <col min="3851" max="3851" width="22.42578125" style="158" customWidth="1"/>
    <col min="3852" max="3852" width="30.28515625" style="158" customWidth="1"/>
    <col min="3853" max="3853" width="25.140625" style="158" customWidth="1"/>
    <col min="3854" max="3854" width="13.42578125" style="158" bestFit="1" customWidth="1"/>
    <col min="3855" max="3855" width="14.42578125" style="158" customWidth="1"/>
    <col min="3856" max="3856" width="21.28515625" style="158" customWidth="1"/>
    <col min="3857" max="3857" width="21.7109375" style="158" customWidth="1"/>
    <col min="3858" max="3858" width="9.140625" style="158"/>
    <col min="3859" max="3859" width="15.42578125" style="158" bestFit="1" customWidth="1"/>
    <col min="3860" max="3860" width="10.42578125" style="158" bestFit="1" customWidth="1"/>
    <col min="3861" max="3861" width="9.140625" style="158"/>
    <col min="3862" max="3862" width="11.7109375" style="158" bestFit="1" customWidth="1"/>
    <col min="3863" max="4096" width="9.140625" style="158"/>
    <col min="4097" max="4097" width="4.28515625" style="158" customWidth="1"/>
    <col min="4098" max="4098" width="37.5703125" style="158" customWidth="1"/>
    <col min="4099" max="4099" width="17" style="158" customWidth="1"/>
    <col min="4100" max="4100" width="19.7109375" style="158" customWidth="1"/>
    <col min="4101" max="4101" width="18.85546875" style="158" customWidth="1"/>
    <col min="4102" max="4102" width="17.42578125" style="158" customWidth="1"/>
    <col min="4103" max="4103" width="16.28515625" style="158" customWidth="1"/>
    <col min="4104" max="4104" width="18.42578125" style="158" customWidth="1"/>
    <col min="4105" max="4105" width="15.5703125" style="158" customWidth="1"/>
    <col min="4106" max="4106" width="17.28515625" style="158" customWidth="1"/>
    <col min="4107" max="4107" width="22.42578125" style="158" customWidth="1"/>
    <col min="4108" max="4108" width="30.28515625" style="158" customWidth="1"/>
    <col min="4109" max="4109" width="25.140625" style="158" customWidth="1"/>
    <col min="4110" max="4110" width="13.42578125" style="158" bestFit="1" customWidth="1"/>
    <col min="4111" max="4111" width="14.42578125" style="158" customWidth="1"/>
    <col min="4112" max="4112" width="21.28515625" style="158" customWidth="1"/>
    <col min="4113" max="4113" width="21.7109375" style="158" customWidth="1"/>
    <col min="4114" max="4114" width="9.140625" style="158"/>
    <col min="4115" max="4115" width="15.42578125" style="158" bestFit="1" customWidth="1"/>
    <col min="4116" max="4116" width="10.42578125" style="158" bestFit="1" customWidth="1"/>
    <col min="4117" max="4117" width="9.140625" style="158"/>
    <col min="4118" max="4118" width="11.7109375" style="158" bestFit="1" customWidth="1"/>
    <col min="4119" max="4352" width="9.140625" style="158"/>
    <col min="4353" max="4353" width="4.28515625" style="158" customWidth="1"/>
    <col min="4354" max="4354" width="37.5703125" style="158" customWidth="1"/>
    <col min="4355" max="4355" width="17" style="158" customWidth="1"/>
    <col min="4356" max="4356" width="19.7109375" style="158" customWidth="1"/>
    <col min="4357" max="4357" width="18.85546875" style="158" customWidth="1"/>
    <col min="4358" max="4358" width="17.42578125" style="158" customWidth="1"/>
    <col min="4359" max="4359" width="16.28515625" style="158" customWidth="1"/>
    <col min="4360" max="4360" width="18.42578125" style="158" customWidth="1"/>
    <col min="4361" max="4361" width="15.5703125" style="158" customWidth="1"/>
    <col min="4362" max="4362" width="17.28515625" style="158" customWidth="1"/>
    <col min="4363" max="4363" width="22.42578125" style="158" customWidth="1"/>
    <col min="4364" max="4364" width="30.28515625" style="158" customWidth="1"/>
    <col min="4365" max="4365" width="25.140625" style="158" customWidth="1"/>
    <col min="4366" max="4366" width="13.42578125" style="158" bestFit="1" customWidth="1"/>
    <col min="4367" max="4367" width="14.42578125" style="158" customWidth="1"/>
    <col min="4368" max="4368" width="21.28515625" style="158" customWidth="1"/>
    <col min="4369" max="4369" width="21.7109375" style="158" customWidth="1"/>
    <col min="4370" max="4370" width="9.140625" style="158"/>
    <col min="4371" max="4371" width="15.42578125" style="158" bestFit="1" customWidth="1"/>
    <col min="4372" max="4372" width="10.42578125" style="158" bestFit="1" customWidth="1"/>
    <col min="4373" max="4373" width="9.140625" style="158"/>
    <col min="4374" max="4374" width="11.7109375" style="158" bestFit="1" customWidth="1"/>
    <col min="4375" max="4608" width="9.140625" style="158"/>
    <col min="4609" max="4609" width="4.28515625" style="158" customWidth="1"/>
    <col min="4610" max="4610" width="37.5703125" style="158" customWidth="1"/>
    <col min="4611" max="4611" width="17" style="158" customWidth="1"/>
    <col min="4612" max="4612" width="19.7109375" style="158" customWidth="1"/>
    <col min="4613" max="4613" width="18.85546875" style="158" customWidth="1"/>
    <col min="4614" max="4614" width="17.42578125" style="158" customWidth="1"/>
    <col min="4615" max="4615" width="16.28515625" style="158" customWidth="1"/>
    <col min="4616" max="4616" width="18.42578125" style="158" customWidth="1"/>
    <col min="4617" max="4617" width="15.5703125" style="158" customWidth="1"/>
    <col min="4618" max="4618" width="17.28515625" style="158" customWidth="1"/>
    <col min="4619" max="4619" width="22.42578125" style="158" customWidth="1"/>
    <col min="4620" max="4620" width="30.28515625" style="158" customWidth="1"/>
    <col min="4621" max="4621" width="25.140625" style="158" customWidth="1"/>
    <col min="4622" max="4622" width="13.42578125" style="158" bestFit="1" customWidth="1"/>
    <col min="4623" max="4623" width="14.42578125" style="158" customWidth="1"/>
    <col min="4624" max="4624" width="21.28515625" style="158" customWidth="1"/>
    <col min="4625" max="4625" width="21.7109375" style="158" customWidth="1"/>
    <col min="4626" max="4626" width="9.140625" style="158"/>
    <col min="4627" max="4627" width="15.42578125" style="158" bestFit="1" customWidth="1"/>
    <col min="4628" max="4628" width="10.42578125" style="158" bestFit="1" customWidth="1"/>
    <col min="4629" max="4629" width="9.140625" style="158"/>
    <col min="4630" max="4630" width="11.7109375" style="158" bestFit="1" customWidth="1"/>
    <col min="4631" max="4864" width="9.140625" style="158"/>
    <col min="4865" max="4865" width="4.28515625" style="158" customWidth="1"/>
    <col min="4866" max="4866" width="37.5703125" style="158" customWidth="1"/>
    <col min="4867" max="4867" width="17" style="158" customWidth="1"/>
    <col min="4868" max="4868" width="19.7109375" style="158" customWidth="1"/>
    <col min="4869" max="4869" width="18.85546875" style="158" customWidth="1"/>
    <col min="4870" max="4870" width="17.42578125" style="158" customWidth="1"/>
    <col min="4871" max="4871" width="16.28515625" style="158" customWidth="1"/>
    <col min="4872" max="4872" width="18.42578125" style="158" customWidth="1"/>
    <col min="4873" max="4873" width="15.5703125" style="158" customWidth="1"/>
    <col min="4874" max="4874" width="17.28515625" style="158" customWidth="1"/>
    <col min="4875" max="4875" width="22.42578125" style="158" customWidth="1"/>
    <col min="4876" max="4876" width="30.28515625" style="158" customWidth="1"/>
    <col min="4877" max="4877" width="25.140625" style="158" customWidth="1"/>
    <col min="4878" max="4878" width="13.42578125" style="158" bestFit="1" customWidth="1"/>
    <col min="4879" max="4879" width="14.42578125" style="158" customWidth="1"/>
    <col min="4880" max="4880" width="21.28515625" style="158" customWidth="1"/>
    <col min="4881" max="4881" width="21.7109375" style="158" customWidth="1"/>
    <col min="4882" max="4882" width="9.140625" style="158"/>
    <col min="4883" max="4883" width="15.42578125" style="158" bestFit="1" customWidth="1"/>
    <col min="4884" max="4884" width="10.42578125" style="158" bestFit="1" customWidth="1"/>
    <col min="4885" max="4885" width="9.140625" style="158"/>
    <col min="4886" max="4886" width="11.7109375" style="158" bestFit="1" customWidth="1"/>
    <col min="4887" max="5120" width="9.140625" style="158"/>
    <col min="5121" max="5121" width="4.28515625" style="158" customWidth="1"/>
    <col min="5122" max="5122" width="37.5703125" style="158" customWidth="1"/>
    <col min="5123" max="5123" width="17" style="158" customWidth="1"/>
    <col min="5124" max="5124" width="19.7109375" style="158" customWidth="1"/>
    <col min="5125" max="5125" width="18.85546875" style="158" customWidth="1"/>
    <col min="5126" max="5126" width="17.42578125" style="158" customWidth="1"/>
    <col min="5127" max="5127" width="16.28515625" style="158" customWidth="1"/>
    <col min="5128" max="5128" width="18.42578125" style="158" customWidth="1"/>
    <col min="5129" max="5129" width="15.5703125" style="158" customWidth="1"/>
    <col min="5130" max="5130" width="17.28515625" style="158" customWidth="1"/>
    <col min="5131" max="5131" width="22.42578125" style="158" customWidth="1"/>
    <col min="5132" max="5132" width="30.28515625" style="158" customWidth="1"/>
    <col min="5133" max="5133" width="25.140625" style="158" customWidth="1"/>
    <col min="5134" max="5134" width="13.42578125" style="158" bestFit="1" customWidth="1"/>
    <col min="5135" max="5135" width="14.42578125" style="158" customWidth="1"/>
    <col min="5136" max="5136" width="21.28515625" style="158" customWidth="1"/>
    <col min="5137" max="5137" width="21.7109375" style="158" customWidth="1"/>
    <col min="5138" max="5138" width="9.140625" style="158"/>
    <col min="5139" max="5139" width="15.42578125" style="158" bestFit="1" customWidth="1"/>
    <col min="5140" max="5140" width="10.42578125" style="158" bestFit="1" customWidth="1"/>
    <col min="5141" max="5141" width="9.140625" style="158"/>
    <col min="5142" max="5142" width="11.7109375" style="158" bestFit="1" customWidth="1"/>
    <col min="5143" max="5376" width="9.140625" style="158"/>
    <col min="5377" max="5377" width="4.28515625" style="158" customWidth="1"/>
    <col min="5378" max="5378" width="37.5703125" style="158" customWidth="1"/>
    <col min="5379" max="5379" width="17" style="158" customWidth="1"/>
    <col min="5380" max="5380" width="19.7109375" style="158" customWidth="1"/>
    <col min="5381" max="5381" width="18.85546875" style="158" customWidth="1"/>
    <col min="5382" max="5382" width="17.42578125" style="158" customWidth="1"/>
    <col min="5383" max="5383" width="16.28515625" style="158" customWidth="1"/>
    <col min="5384" max="5384" width="18.42578125" style="158" customWidth="1"/>
    <col min="5385" max="5385" width="15.5703125" style="158" customWidth="1"/>
    <col min="5386" max="5386" width="17.28515625" style="158" customWidth="1"/>
    <col min="5387" max="5387" width="22.42578125" style="158" customWidth="1"/>
    <col min="5388" max="5388" width="30.28515625" style="158" customWidth="1"/>
    <col min="5389" max="5389" width="25.140625" style="158" customWidth="1"/>
    <col min="5390" max="5390" width="13.42578125" style="158" bestFit="1" customWidth="1"/>
    <col min="5391" max="5391" width="14.42578125" style="158" customWidth="1"/>
    <col min="5392" max="5392" width="21.28515625" style="158" customWidth="1"/>
    <col min="5393" max="5393" width="21.7109375" style="158" customWidth="1"/>
    <col min="5394" max="5394" width="9.140625" style="158"/>
    <col min="5395" max="5395" width="15.42578125" style="158" bestFit="1" customWidth="1"/>
    <col min="5396" max="5396" width="10.42578125" style="158" bestFit="1" customWidth="1"/>
    <col min="5397" max="5397" width="9.140625" style="158"/>
    <col min="5398" max="5398" width="11.7109375" style="158" bestFit="1" customWidth="1"/>
    <col min="5399" max="5632" width="9.140625" style="158"/>
    <col min="5633" max="5633" width="4.28515625" style="158" customWidth="1"/>
    <col min="5634" max="5634" width="37.5703125" style="158" customWidth="1"/>
    <col min="5635" max="5635" width="17" style="158" customWidth="1"/>
    <col min="5636" max="5636" width="19.7109375" style="158" customWidth="1"/>
    <col min="5637" max="5637" width="18.85546875" style="158" customWidth="1"/>
    <col min="5638" max="5638" width="17.42578125" style="158" customWidth="1"/>
    <col min="5639" max="5639" width="16.28515625" style="158" customWidth="1"/>
    <col min="5640" max="5640" width="18.42578125" style="158" customWidth="1"/>
    <col min="5641" max="5641" width="15.5703125" style="158" customWidth="1"/>
    <col min="5642" max="5642" width="17.28515625" style="158" customWidth="1"/>
    <col min="5643" max="5643" width="22.42578125" style="158" customWidth="1"/>
    <col min="5644" max="5644" width="30.28515625" style="158" customWidth="1"/>
    <col min="5645" max="5645" width="25.140625" style="158" customWidth="1"/>
    <col min="5646" max="5646" width="13.42578125" style="158" bestFit="1" customWidth="1"/>
    <col min="5647" max="5647" width="14.42578125" style="158" customWidth="1"/>
    <col min="5648" max="5648" width="21.28515625" style="158" customWidth="1"/>
    <col min="5649" max="5649" width="21.7109375" style="158" customWidth="1"/>
    <col min="5650" max="5650" width="9.140625" style="158"/>
    <col min="5651" max="5651" width="15.42578125" style="158" bestFit="1" customWidth="1"/>
    <col min="5652" max="5652" width="10.42578125" style="158" bestFit="1" customWidth="1"/>
    <col min="5653" max="5653" width="9.140625" style="158"/>
    <col min="5654" max="5654" width="11.7109375" style="158" bestFit="1" customWidth="1"/>
    <col min="5655" max="5888" width="9.140625" style="158"/>
    <col min="5889" max="5889" width="4.28515625" style="158" customWidth="1"/>
    <col min="5890" max="5890" width="37.5703125" style="158" customWidth="1"/>
    <col min="5891" max="5891" width="17" style="158" customWidth="1"/>
    <col min="5892" max="5892" width="19.7109375" style="158" customWidth="1"/>
    <col min="5893" max="5893" width="18.85546875" style="158" customWidth="1"/>
    <col min="5894" max="5894" width="17.42578125" style="158" customWidth="1"/>
    <col min="5895" max="5895" width="16.28515625" style="158" customWidth="1"/>
    <col min="5896" max="5896" width="18.42578125" style="158" customWidth="1"/>
    <col min="5897" max="5897" width="15.5703125" style="158" customWidth="1"/>
    <col min="5898" max="5898" width="17.28515625" style="158" customWidth="1"/>
    <col min="5899" max="5899" width="22.42578125" style="158" customWidth="1"/>
    <col min="5900" max="5900" width="30.28515625" style="158" customWidth="1"/>
    <col min="5901" max="5901" width="25.140625" style="158" customWidth="1"/>
    <col min="5902" max="5902" width="13.42578125" style="158" bestFit="1" customWidth="1"/>
    <col min="5903" max="5903" width="14.42578125" style="158" customWidth="1"/>
    <col min="5904" max="5904" width="21.28515625" style="158" customWidth="1"/>
    <col min="5905" max="5905" width="21.7109375" style="158" customWidth="1"/>
    <col min="5906" max="5906" width="9.140625" style="158"/>
    <col min="5907" max="5907" width="15.42578125" style="158" bestFit="1" customWidth="1"/>
    <col min="5908" max="5908" width="10.42578125" style="158" bestFit="1" customWidth="1"/>
    <col min="5909" max="5909" width="9.140625" style="158"/>
    <col min="5910" max="5910" width="11.7109375" style="158" bestFit="1" customWidth="1"/>
    <col min="5911" max="6144" width="9.140625" style="158"/>
    <col min="6145" max="6145" width="4.28515625" style="158" customWidth="1"/>
    <col min="6146" max="6146" width="37.5703125" style="158" customWidth="1"/>
    <col min="6147" max="6147" width="17" style="158" customWidth="1"/>
    <col min="6148" max="6148" width="19.7109375" style="158" customWidth="1"/>
    <col min="6149" max="6149" width="18.85546875" style="158" customWidth="1"/>
    <col min="6150" max="6150" width="17.42578125" style="158" customWidth="1"/>
    <col min="6151" max="6151" width="16.28515625" style="158" customWidth="1"/>
    <col min="6152" max="6152" width="18.42578125" style="158" customWidth="1"/>
    <col min="6153" max="6153" width="15.5703125" style="158" customWidth="1"/>
    <col min="6154" max="6154" width="17.28515625" style="158" customWidth="1"/>
    <col min="6155" max="6155" width="22.42578125" style="158" customWidth="1"/>
    <col min="6156" max="6156" width="30.28515625" style="158" customWidth="1"/>
    <col min="6157" max="6157" width="25.140625" style="158" customWidth="1"/>
    <col min="6158" max="6158" width="13.42578125" style="158" bestFit="1" customWidth="1"/>
    <col min="6159" max="6159" width="14.42578125" style="158" customWidth="1"/>
    <col min="6160" max="6160" width="21.28515625" style="158" customWidth="1"/>
    <col min="6161" max="6161" width="21.7109375" style="158" customWidth="1"/>
    <col min="6162" max="6162" width="9.140625" style="158"/>
    <col min="6163" max="6163" width="15.42578125" style="158" bestFit="1" customWidth="1"/>
    <col min="6164" max="6164" width="10.42578125" style="158" bestFit="1" customWidth="1"/>
    <col min="6165" max="6165" width="9.140625" style="158"/>
    <col min="6166" max="6166" width="11.7109375" style="158" bestFit="1" customWidth="1"/>
    <col min="6167" max="6400" width="9.140625" style="158"/>
    <col min="6401" max="6401" width="4.28515625" style="158" customWidth="1"/>
    <col min="6402" max="6402" width="37.5703125" style="158" customWidth="1"/>
    <col min="6403" max="6403" width="17" style="158" customWidth="1"/>
    <col min="6404" max="6404" width="19.7109375" style="158" customWidth="1"/>
    <col min="6405" max="6405" width="18.85546875" style="158" customWidth="1"/>
    <col min="6406" max="6406" width="17.42578125" style="158" customWidth="1"/>
    <col min="6407" max="6407" width="16.28515625" style="158" customWidth="1"/>
    <col min="6408" max="6408" width="18.42578125" style="158" customWidth="1"/>
    <col min="6409" max="6409" width="15.5703125" style="158" customWidth="1"/>
    <col min="6410" max="6410" width="17.28515625" style="158" customWidth="1"/>
    <col min="6411" max="6411" width="22.42578125" style="158" customWidth="1"/>
    <col min="6412" max="6412" width="30.28515625" style="158" customWidth="1"/>
    <col min="6413" max="6413" width="25.140625" style="158" customWidth="1"/>
    <col min="6414" max="6414" width="13.42578125" style="158" bestFit="1" customWidth="1"/>
    <col min="6415" max="6415" width="14.42578125" style="158" customWidth="1"/>
    <col min="6416" max="6416" width="21.28515625" style="158" customWidth="1"/>
    <col min="6417" max="6417" width="21.7109375" style="158" customWidth="1"/>
    <col min="6418" max="6418" width="9.140625" style="158"/>
    <col min="6419" max="6419" width="15.42578125" style="158" bestFit="1" customWidth="1"/>
    <col min="6420" max="6420" width="10.42578125" style="158" bestFit="1" customWidth="1"/>
    <col min="6421" max="6421" width="9.140625" style="158"/>
    <col min="6422" max="6422" width="11.7109375" style="158" bestFit="1" customWidth="1"/>
    <col min="6423" max="6656" width="9.140625" style="158"/>
    <col min="6657" max="6657" width="4.28515625" style="158" customWidth="1"/>
    <col min="6658" max="6658" width="37.5703125" style="158" customWidth="1"/>
    <col min="6659" max="6659" width="17" style="158" customWidth="1"/>
    <col min="6660" max="6660" width="19.7109375" style="158" customWidth="1"/>
    <col min="6661" max="6661" width="18.85546875" style="158" customWidth="1"/>
    <col min="6662" max="6662" width="17.42578125" style="158" customWidth="1"/>
    <col min="6663" max="6663" width="16.28515625" style="158" customWidth="1"/>
    <col min="6664" max="6664" width="18.42578125" style="158" customWidth="1"/>
    <col min="6665" max="6665" width="15.5703125" style="158" customWidth="1"/>
    <col min="6666" max="6666" width="17.28515625" style="158" customWidth="1"/>
    <col min="6667" max="6667" width="22.42578125" style="158" customWidth="1"/>
    <col min="6668" max="6668" width="30.28515625" style="158" customWidth="1"/>
    <col min="6669" max="6669" width="25.140625" style="158" customWidth="1"/>
    <col min="6670" max="6670" width="13.42578125" style="158" bestFit="1" customWidth="1"/>
    <col min="6671" max="6671" width="14.42578125" style="158" customWidth="1"/>
    <col min="6672" max="6672" width="21.28515625" style="158" customWidth="1"/>
    <col min="6673" max="6673" width="21.7109375" style="158" customWidth="1"/>
    <col min="6674" max="6674" width="9.140625" style="158"/>
    <col min="6675" max="6675" width="15.42578125" style="158" bestFit="1" customWidth="1"/>
    <col min="6676" max="6676" width="10.42578125" style="158" bestFit="1" customWidth="1"/>
    <col min="6677" max="6677" width="9.140625" style="158"/>
    <col min="6678" max="6678" width="11.7109375" style="158" bestFit="1" customWidth="1"/>
    <col min="6679" max="6912" width="9.140625" style="158"/>
    <col min="6913" max="6913" width="4.28515625" style="158" customWidth="1"/>
    <col min="6914" max="6914" width="37.5703125" style="158" customWidth="1"/>
    <col min="6915" max="6915" width="17" style="158" customWidth="1"/>
    <col min="6916" max="6916" width="19.7109375" style="158" customWidth="1"/>
    <col min="6917" max="6917" width="18.85546875" style="158" customWidth="1"/>
    <col min="6918" max="6918" width="17.42578125" style="158" customWidth="1"/>
    <col min="6919" max="6919" width="16.28515625" style="158" customWidth="1"/>
    <col min="6920" max="6920" width="18.42578125" style="158" customWidth="1"/>
    <col min="6921" max="6921" width="15.5703125" style="158" customWidth="1"/>
    <col min="6922" max="6922" width="17.28515625" style="158" customWidth="1"/>
    <col min="6923" max="6923" width="22.42578125" style="158" customWidth="1"/>
    <col min="6924" max="6924" width="30.28515625" style="158" customWidth="1"/>
    <col min="6925" max="6925" width="25.140625" style="158" customWidth="1"/>
    <col min="6926" max="6926" width="13.42578125" style="158" bestFit="1" customWidth="1"/>
    <col min="6927" max="6927" width="14.42578125" style="158" customWidth="1"/>
    <col min="6928" max="6928" width="21.28515625" style="158" customWidth="1"/>
    <col min="6929" max="6929" width="21.7109375" style="158" customWidth="1"/>
    <col min="6930" max="6930" width="9.140625" style="158"/>
    <col min="6931" max="6931" width="15.42578125" style="158" bestFit="1" customWidth="1"/>
    <col min="6932" max="6932" width="10.42578125" style="158" bestFit="1" customWidth="1"/>
    <col min="6933" max="6933" width="9.140625" style="158"/>
    <col min="6934" max="6934" width="11.7109375" style="158" bestFit="1" customWidth="1"/>
    <col min="6935" max="7168" width="9.140625" style="158"/>
    <col min="7169" max="7169" width="4.28515625" style="158" customWidth="1"/>
    <col min="7170" max="7170" width="37.5703125" style="158" customWidth="1"/>
    <col min="7171" max="7171" width="17" style="158" customWidth="1"/>
    <col min="7172" max="7172" width="19.7109375" style="158" customWidth="1"/>
    <col min="7173" max="7173" width="18.85546875" style="158" customWidth="1"/>
    <col min="7174" max="7174" width="17.42578125" style="158" customWidth="1"/>
    <col min="7175" max="7175" width="16.28515625" style="158" customWidth="1"/>
    <col min="7176" max="7176" width="18.42578125" style="158" customWidth="1"/>
    <col min="7177" max="7177" width="15.5703125" style="158" customWidth="1"/>
    <col min="7178" max="7178" width="17.28515625" style="158" customWidth="1"/>
    <col min="7179" max="7179" width="22.42578125" style="158" customWidth="1"/>
    <col min="7180" max="7180" width="30.28515625" style="158" customWidth="1"/>
    <col min="7181" max="7181" width="25.140625" style="158" customWidth="1"/>
    <col min="7182" max="7182" width="13.42578125" style="158" bestFit="1" customWidth="1"/>
    <col min="7183" max="7183" width="14.42578125" style="158" customWidth="1"/>
    <col min="7184" max="7184" width="21.28515625" style="158" customWidth="1"/>
    <col min="7185" max="7185" width="21.7109375" style="158" customWidth="1"/>
    <col min="7186" max="7186" width="9.140625" style="158"/>
    <col min="7187" max="7187" width="15.42578125" style="158" bestFit="1" customWidth="1"/>
    <col min="7188" max="7188" width="10.42578125" style="158" bestFit="1" customWidth="1"/>
    <col min="7189" max="7189" width="9.140625" style="158"/>
    <col min="7190" max="7190" width="11.7109375" style="158" bestFit="1" customWidth="1"/>
    <col min="7191" max="7424" width="9.140625" style="158"/>
    <col min="7425" max="7425" width="4.28515625" style="158" customWidth="1"/>
    <col min="7426" max="7426" width="37.5703125" style="158" customWidth="1"/>
    <col min="7427" max="7427" width="17" style="158" customWidth="1"/>
    <col min="7428" max="7428" width="19.7109375" style="158" customWidth="1"/>
    <col min="7429" max="7429" width="18.85546875" style="158" customWidth="1"/>
    <col min="7430" max="7430" width="17.42578125" style="158" customWidth="1"/>
    <col min="7431" max="7431" width="16.28515625" style="158" customWidth="1"/>
    <col min="7432" max="7432" width="18.42578125" style="158" customWidth="1"/>
    <col min="7433" max="7433" width="15.5703125" style="158" customWidth="1"/>
    <col min="7434" max="7434" width="17.28515625" style="158" customWidth="1"/>
    <col min="7435" max="7435" width="22.42578125" style="158" customWidth="1"/>
    <col min="7436" max="7436" width="30.28515625" style="158" customWidth="1"/>
    <col min="7437" max="7437" width="25.140625" style="158" customWidth="1"/>
    <col min="7438" max="7438" width="13.42578125" style="158" bestFit="1" customWidth="1"/>
    <col min="7439" max="7439" width="14.42578125" style="158" customWidth="1"/>
    <col min="7440" max="7440" width="21.28515625" style="158" customWidth="1"/>
    <col min="7441" max="7441" width="21.7109375" style="158" customWidth="1"/>
    <col min="7442" max="7442" width="9.140625" style="158"/>
    <col min="7443" max="7443" width="15.42578125" style="158" bestFit="1" customWidth="1"/>
    <col min="7444" max="7444" width="10.42578125" style="158" bestFit="1" customWidth="1"/>
    <col min="7445" max="7445" width="9.140625" style="158"/>
    <col min="7446" max="7446" width="11.7109375" style="158" bestFit="1" customWidth="1"/>
    <col min="7447" max="7680" width="9.140625" style="158"/>
    <col min="7681" max="7681" width="4.28515625" style="158" customWidth="1"/>
    <col min="7682" max="7682" width="37.5703125" style="158" customWidth="1"/>
    <col min="7683" max="7683" width="17" style="158" customWidth="1"/>
    <col min="7684" max="7684" width="19.7109375" style="158" customWidth="1"/>
    <col min="7685" max="7685" width="18.85546875" style="158" customWidth="1"/>
    <col min="7686" max="7686" width="17.42578125" style="158" customWidth="1"/>
    <col min="7687" max="7687" width="16.28515625" style="158" customWidth="1"/>
    <col min="7688" max="7688" width="18.42578125" style="158" customWidth="1"/>
    <col min="7689" max="7689" width="15.5703125" style="158" customWidth="1"/>
    <col min="7690" max="7690" width="17.28515625" style="158" customWidth="1"/>
    <col min="7691" max="7691" width="22.42578125" style="158" customWidth="1"/>
    <col min="7692" max="7692" width="30.28515625" style="158" customWidth="1"/>
    <col min="7693" max="7693" width="25.140625" style="158" customWidth="1"/>
    <col min="7694" max="7694" width="13.42578125" style="158" bestFit="1" customWidth="1"/>
    <col min="7695" max="7695" width="14.42578125" style="158" customWidth="1"/>
    <col min="7696" max="7696" width="21.28515625" style="158" customWidth="1"/>
    <col min="7697" max="7697" width="21.7109375" style="158" customWidth="1"/>
    <col min="7698" max="7698" width="9.140625" style="158"/>
    <col min="7699" max="7699" width="15.42578125" style="158" bestFit="1" customWidth="1"/>
    <col min="7700" max="7700" width="10.42578125" style="158" bestFit="1" customWidth="1"/>
    <col min="7701" max="7701" width="9.140625" style="158"/>
    <col min="7702" max="7702" width="11.7109375" style="158" bestFit="1" customWidth="1"/>
    <col min="7703" max="7936" width="9.140625" style="158"/>
    <col min="7937" max="7937" width="4.28515625" style="158" customWidth="1"/>
    <col min="7938" max="7938" width="37.5703125" style="158" customWidth="1"/>
    <col min="7939" max="7939" width="17" style="158" customWidth="1"/>
    <col min="7940" max="7940" width="19.7109375" style="158" customWidth="1"/>
    <col min="7941" max="7941" width="18.85546875" style="158" customWidth="1"/>
    <col min="7942" max="7942" width="17.42578125" style="158" customWidth="1"/>
    <col min="7943" max="7943" width="16.28515625" style="158" customWidth="1"/>
    <col min="7944" max="7944" width="18.42578125" style="158" customWidth="1"/>
    <col min="7945" max="7945" width="15.5703125" style="158" customWidth="1"/>
    <col min="7946" max="7946" width="17.28515625" style="158" customWidth="1"/>
    <col min="7947" max="7947" width="22.42578125" style="158" customWidth="1"/>
    <col min="7948" max="7948" width="30.28515625" style="158" customWidth="1"/>
    <col min="7949" max="7949" width="25.140625" style="158" customWidth="1"/>
    <col min="7950" max="7950" width="13.42578125" style="158" bestFit="1" customWidth="1"/>
    <col min="7951" max="7951" width="14.42578125" style="158" customWidth="1"/>
    <col min="7952" max="7952" width="21.28515625" style="158" customWidth="1"/>
    <col min="7953" max="7953" width="21.7109375" style="158" customWidth="1"/>
    <col min="7954" max="7954" width="9.140625" style="158"/>
    <col min="7955" max="7955" width="15.42578125" style="158" bestFit="1" customWidth="1"/>
    <col min="7956" max="7956" width="10.42578125" style="158" bestFit="1" customWidth="1"/>
    <col min="7957" max="7957" width="9.140625" style="158"/>
    <col min="7958" max="7958" width="11.7109375" style="158" bestFit="1" customWidth="1"/>
    <col min="7959" max="8192" width="9.140625" style="158"/>
    <col min="8193" max="8193" width="4.28515625" style="158" customWidth="1"/>
    <col min="8194" max="8194" width="37.5703125" style="158" customWidth="1"/>
    <col min="8195" max="8195" width="17" style="158" customWidth="1"/>
    <col min="8196" max="8196" width="19.7109375" style="158" customWidth="1"/>
    <col min="8197" max="8197" width="18.85546875" style="158" customWidth="1"/>
    <col min="8198" max="8198" width="17.42578125" style="158" customWidth="1"/>
    <col min="8199" max="8199" width="16.28515625" style="158" customWidth="1"/>
    <col min="8200" max="8200" width="18.42578125" style="158" customWidth="1"/>
    <col min="8201" max="8201" width="15.5703125" style="158" customWidth="1"/>
    <col min="8202" max="8202" width="17.28515625" style="158" customWidth="1"/>
    <col min="8203" max="8203" width="22.42578125" style="158" customWidth="1"/>
    <col min="8204" max="8204" width="30.28515625" style="158" customWidth="1"/>
    <col min="8205" max="8205" width="25.140625" style="158" customWidth="1"/>
    <col min="8206" max="8206" width="13.42578125" style="158" bestFit="1" customWidth="1"/>
    <col min="8207" max="8207" width="14.42578125" style="158" customWidth="1"/>
    <col min="8208" max="8208" width="21.28515625" style="158" customWidth="1"/>
    <col min="8209" max="8209" width="21.7109375" style="158" customWidth="1"/>
    <col min="8210" max="8210" width="9.140625" style="158"/>
    <col min="8211" max="8211" width="15.42578125" style="158" bestFit="1" customWidth="1"/>
    <col min="8212" max="8212" width="10.42578125" style="158" bestFit="1" customWidth="1"/>
    <col min="8213" max="8213" width="9.140625" style="158"/>
    <col min="8214" max="8214" width="11.7109375" style="158" bestFit="1" customWidth="1"/>
    <col min="8215" max="8448" width="9.140625" style="158"/>
    <col min="8449" max="8449" width="4.28515625" style="158" customWidth="1"/>
    <col min="8450" max="8450" width="37.5703125" style="158" customWidth="1"/>
    <col min="8451" max="8451" width="17" style="158" customWidth="1"/>
    <col min="8452" max="8452" width="19.7109375" style="158" customWidth="1"/>
    <col min="8453" max="8453" width="18.85546875" style="158" customWidth="1"/>
    <col min="8454" max="8454" width="17.42578125" style="158" customWidth="1"/>
    <col min="8455" max="8455" width="16.28515625" style="158" customWidth="1"/>
    <col min="8456" max="8456" width="18.42578125" style="158" customWidth="1"/>
    <col min="8457" max="8457" width="15.5703125" style="158" customWidth="1"/>
    <col min="8458" max="8458" width="17.28515625" style="158" customWidth="1"/>
    <col min="8459" max="8459" width="22.42578125" style="158" customWidth="1"/>
    <col min="8460" max="8460" width="30.28515625" style="158" customWidth="1"/>
    <col min="8461" max="8461" width="25.140625" style="158" customWidth="1"/>
    <col min="8462" max="8462" width="13.42578125" style="158" bestFit="1" customWidth="1"/>
    <col min="8463" max="8463" width="14.42578125" style="158" customWidth="1"/>
    <col min="8464" max="8464" width="21.28515625" style="158" customWidth="1"/>
    <col min="8465" max="8465" width="21.7109375" style="158" customWidth="1"/>
    <col min="8466" max="8466" width="9.140625" style="158"/>
    <col min="8467" max="8467" width="15.42578125" style="158" bestFit="1" customWidth="1"/>
    <col min="8468" max="8468" width="10.42578125" style="158" bestFit="1" customWidth="1"/>
    <col min="8469" max="8469" width="9.140625" style="158"/>
    <col min="8470" max="8470" width="11.7109375" style="158" bestFit="1" customWidth="1"/>
    <col min="8471" max="8704" width="9.140625" style="158"/>
    <col min="8705" max="8705" width="4.28515625" style="158" customWidth="1"/>
    <col min="8706" max="8706" width="37.5703125" style="158" customWidth="1"/>
    <col min="8707" max="8707" width="17" style="158" customWidth="1"/>
    <col min="8708" max="8708" width="19.7109375" style="158" customWidth="1"/>
    <col min="8709" max="8709" width="18.85546875" style="158" customWidth="1"/>
    <col min="8710" max="8710" width="17.42578125" style="158" customWidth="1"/>
    <col min="8711" max="8711" width="16.28515625" style="158" customWidth="1"/>
    <col min="8712" max="8712" width="18.42578125" style="158" customWidth="1"/>
    <col min="8713" max="8713" width="15.5703125" style="158" customWidth="1"/>
    <col min="8714" max="8714" width="17.28515625" style="158" customWidth="1"/>
    <col min="8715" max="8715" width="22.42578125" style="158" customWidth="1"/>
    <col min="8716" max="8716" width="30.28515625" style="158" customWidth="1"/>
    <col min="8717" max="8717" width="25.140625" style="158" customWidth="1"/>
    <col min="8718" max="8718" width="13.42578125" style="158" bestFit="1" customWidth="1"/>
    <col min="8719" max="8719" width="14.42578125" style="158" customWidth="1"/>
    <col min="8720" max="8720" width="21.28515625" style="158" customWidth="1"/>
    <col min="8721" max="8721" width="21.7109375" style="158" customWidth="1"/>
    <col min="8722" max="8722" width="9.140625" style="158"/>
    <col min="8723" max="8723" width="15.42578125" style="158" bestFit="1" customWidth="1"/>
    <col min="8724" max="8724" width="10.42578125" style="158" bestFit="1" customWidth="1"/>
    <col min="8725" max="8725" width="9.140625" style="158"/>
    <col min="8726" max="8726" width="11.7109375" style="158" bestFit="1" customWidth="1"/>
    <col min="8727" max="8960" width="9.140625" style="158"/>
    <col min="8961" max="8961" width="4.28515625" style="158" customWidth="1"/>
    <col min="8962" max="8962" width="37.5703125" style="158" customWidth="1"/>
    <col min="8963" max="8963" width="17" style="158" customWidth="1"/>
    <col min="8964" max="8964" width="19.7109375" style="158" customWidth="1"/>
    <col min="8965" max="8965" width="18.85546875" style="158" customWidth="1"/>
    <col min="8966" max="8966" width="17.42578125" style="158" customWidth="1"/>
    <col min="8967" max="8967" width="16.28515625" style="158" customWidth="1"/>
    <col min="8968" max="8968" width="18.42578125" style="158" customWidth="1"/>
    <col min="8969" max="8969" width="15.5703125" style="158" customWidth="1"/>
    <col min="8970" max="8970" width="17.28515625" style="158" customWidth="1"/>
    <col min="8971" max="8971" width="22.42578125" style="158" customWidth="1"/>
    <col min="8972" max="8972" width="30.28515625" style="158" customWidth="1"/>
    <col min="8973" max="8973" width="25.140625" style="158" customWidth="1"/>
    <col min="8974" max="8974" width="13.42578125" style="158" bestFit="1" customWidth="1"/>
    <col min="8975" max="8975" width="14.42578125" style="158" customWidth="1"/>
    <col min="8976" max="8976" width="21.28515625" style="158" customWidth="1"/>
    <col min="8977" max="8977" width="21.7109375" style="158" customWidth="1"/>
    <col min="8978" max="8978" width="9.140625" style="158"/>
    <col min="8979" max="8979" width="15.42578125" style="158" bestFit="1" customWidth="1"/>
    <col min="8980" max="8980" width="10.42578125" style="158" bestFit="1" customWidth="1"/>
    <col min="8981" max="8981" width="9.140625" style="158"/>
    <col min="8982" max="8982" width="11.7109375" style="158" bestFit="1" customWidth="1"/>
    <col min="8983" max="9216" width="9.140625" style="158"/>
    <col min="9217" max="9217" width="4.28515625" style="158" customWidth="1"/>
    <col min="9218" max="9218" width="37.5703125" style="158" customWidth="1"/>
    <col min="9219" max="9219" width="17" style="158" customWidth="1"/>
    <col min="9220" max="9220" width="19.7109375" style="158" customWidth="1"/>
    <col min="9221" max="9221" width="18.85546875" style="158" customWidth="1"/>
    <col min="9222" max="9222" width="17.42578125" style="158" customWidth="1"/>
    <col min="9223" max="9223" width="16.28515625" style="158" customWidth="1"/>
    <col min="9224" max="9224" width="18.42578125" style="158" customWidth="1"/>
    <col min="9225" max="9225" width="15.5703125" style="158" customWidth="1"/>
    <col min="9226" max="9226" width="17.28515625" style="158" customWidth="1"/>
    <col min="9227" max="9227" width="22.42578125" style="158" customWidth="1"/>
    <col min="9228" max="9228" width="30.28515625" style="158" customWidth="1"/>
    <col min="9229" max="9229" width="25.140625" style="158" customWidth="1"/>
    <col min="9230" max="9230" width="13.42578125" style="158" bestFit="1" customWidth="1"/>
    <col min="9231" max="9231" width="14.42578125" style="158" customWidth="1"/>
    <col min="9232" max="9232" width="21.28515625" style="158" customWidth="1"/>
    <col min="9233" max="9233" width="21.7109375" style="158" customWidth="1"/>
    <col min="9234" max="9234" width="9.140625" style="158"/>
    <col min="9235" max="9235" width="15.42578125" style="158" bestFit="1" customWidth="1"/>
    <col min="9236" max="9236" width="10.42578125" style="158" bestFit="1" customWidth="1"/>
    <col min="9237" max="9237" width="9.140625" style="158"/>
    <col min="9238" max="9238" width="11.7109375" style="158" bestFit="1" customWidth="1"/>
    <col min="9239" max="9472" width="9.140625" style="158"/>
    <col min="9473" max="9473" width="4.28515625" style="158" customWidth="1"/>
    <col min="9474" max="9474" width="37.5703125" style="158" customWidth="1"/>
    <col min="9475" max="9475" width="17" style="158" customWidth="1"/>
    <col min="9476" max="9476" width="19.7109375" style="158" customWidth="1"/>
    <col min="9477" max="9477" width="18.85546875" style="158" customWidth="1"/>
    <col min="9478" max="9478" width="17.42578125" style="158" customWidth="1"/>
    <col min="9479" max="9479" width="16.28515625" style="158" customWidth="1"/>
    <col min="9480" max="9480" width="18.42578125" style="158" customWidth="1"/>
    <col min="9481" max="9481" width="15.5703125" style="158" customWidth="1"/>
    <col min="9482" max="9482" width="17.28515625" style="158" customWidth="1"/>
    <col min="9483" max="9483" width="22.42578125" style="158" customWidth="1"/>
    <col min="9484" max="9484" width="30.28515625" style="158" customWidth="1"/>
    <col min="9485" max="9485" width="25.140625" style="158" customWidth="1"/>
    <col min="9486" max="9486" width="13.42578125" style="158" bestFit="1" customWidth="1"/>
    <col min="9487" max="9487" width="14.42578125" style="158" customWidth="1"/>
    <col min="9488" max="9488" width="21.28515625" style="158" customWidth="1"/>
    <col min="9489" max="9489" width="21.7109375" style="158" customWidth="1"/>
    <col min="9490" max="9490" width="9.140625" style="158"/>
    <col min="9491" max="9491" width="15.42578125" style="158" bestFit="1" customWidth="1"/>
    <col min="9492" max="9492" width="10.42578125" style="158" bestFit="1" customWidth="1"/>
    <col min="9493" max="9493" width="9.140625" style="158"/>
    <col min="9494" max="9494" width="11.7109375" style="158" bestFit="1" customWidth="1"/>
    <col min="9495" max="9728" width="9.140625" style="158"/>
    <col min="9729" max="9729" width="4.28515625" style="158" customWidth="1"/>
    <col min="9730" max="9730" width="37.5703125" style="158" customWidth="1"/>
    <col min="9731" max="9731" width="17" style="158" customWidth="1"/>
    <col min="9732" max="9732" width="19.7109375" style="158" customWidth="1"/>
    <col min="9733" max="9733" width="18.85546875" style="158" customWidth="1"/>
    <col min="9734" max="9734" width="17.42578125" style="158" customWidth="1"/>
    <col min="9735" max="9735" width="16.28515625" style="158" customWidth="1"/>
    <col min="9736" max="9736" width="18.42578125" style="158" customWidth="1"/>
    <col min="9737" max="9737" width="15.5703125" style="158" customWidth="1"/>
    <col min="9738" max="9738" width="17.28515625" style="158" customWidth="1"/>
    <col min="9739" max="9739" width="22.42578125" style="158" customWidth="1"/>
    <col min="9740" max="9740" width="30.28515625" style="158" customWidth="1"/>
    <col min="9741" max="9741" width="25.140625" style="158" customWidth="1"/>
    <col min="9742" max="9742" width="13.42578125" style="158" bestFit="1" customWidth="1"/>
    <col min="9743" max="9743" width="14.42578125" style="158" customWidth="1"/>
    <col min="9744" max="9744" width="21.28515625" style="158" customWidth="1"/>
    <col min="9745" max="9745" width="21.7109375" style="158" customWidth="1"/>
    <col min="9746" max="9746" width="9.140625" style="158"/>
    <col min="9747" max="9747" width="15.42578125" style="158" bestFit="1" customWidth="1"/>
    <col min="9748" max="9748" width="10.42578125" style="158" bestFit="1" customWidth="1"/>
    <col min="9749" max="9749" width="9.140625" style="158"/>
    <col min="9750" max="9750" width="11.7109375" style="158" bestFit="1" customWidth="1"/>
    <col min="9751" max="9984" width="9.140625" style="158"/>
    <col min="9985" max="9985" width="4.28515625" style="158" customWidth="1"/>
    <col min="9986" max="9986" width="37.5703125" style="158" customWidth="1"/>
    <col min="9987" max="9987" width="17" style="158" customWidth="1"/>
    <col min="9988" max="9988" width="19.7109375" style="158" customWidth="1"/>
    <col min="9989" max="9989" width="18.85546875" style="158" customWidth="1"/>
    <col min="9990" max="9990" width="17.42578125" style="158" customWidth="1"/>
    <col min="9991" max="9991" width="16.28515625" style="158" customWidth="1"/>
    <col min="9992" max="9992" width="18.42578125" style="158" customWidth="1"/>
    <col min="9993" max="9993" width="15.5703125" style="158" customWidth="1"/>
    <col min="9994" max="9994" width="17.28515625" style="158" customWidth="1"/>
    <col min="9995" max="9995" width="22.42578125" style="158" customWidth="1"/>
    <col min="9996" max="9996" width="30.28515625" style="158" customWidth="1"/>
    <col min="9997" max="9997" width="25.140625" style="158" customWidth="1"/>
    <col min="9998" max="9998" width="13.42578125" style="158" bestFit="1" customWidth="1"/>
    <col min="9999" max="9999" width="14.42578125" style="158" customWidth="1"/>
    <col min="10000" max="10000" width="21.28515625" style="158" customWidth="1"/>
    <col min="10001" max="10001" width="21.7109375" style="158" customWidth="1"/>
    <col min="10002" max="10002" width="9.140625" style="158"/>
    <col min="10003" max="10003" width="15.42578125" style="158" bestFit="1" customWidth="1"/>
    <col min="10004" max="10004" width="10.42578125" style="158" bestFit="1" customWidth="1"/>
    <col min="10005" max="10005" width="9.140625" style="158"/>
    <col min="10006" max="10006" width="11.7109375" style="158" bestFit="1" customWidth="1"/>
    <col min="10007" max="10240" width="9.140625" style="158"/>
    <col min="10241" max="10241" width="4.28515625" style="158" customWidth="1"/>
    <col min="10242" max="10242" width="37.5703125" style="158" customWidth="1"/>
    <col min="10243" max="10243" width="17" style="158" customWidth="1"/>
    <col min="10244" max="10244" width="19.7109375" style="158" customWidth="1"/>
    <col min="10245" max="10245" width="18.85546875" style="158" customWidth="1"/>
    <col min="10246" max="10246" width="17.42578125" style="158" customWidth="1"/>
    <col min="10247" max="10247" width="16.28515625" style="158" customWidth="1"/>
    <col min="10248" max="10248" width="18.42578125" style="158" customWidth="1"/>
    <col min="10249" max="10249" width="15.5703125" style="158" customWidth="1"/>
    <col min="10250" max="10250" width="17.28515625" style="158" customWidth="1"/>
    <col min="10251" max="10251" width="22.42578125" style="158" customWidth="1"/>
    <col min="10252" max="10252" width="30.28515625" style="158" customWidth="1"/>
    <col min="10253" max="10253" width="25.140625" style="158" customWidth="1"/>
    <col min="10254" max="10254" width="13.42578125" style="158" bestFit="1" customWidth="1"/>
    <col min="10255" max="10255" width="14.42578125" style="158" customWidth="1"/>
    <col min="10256" max="10256" width="21.28515625" style="158" customWidth="1"/>
    <col min="10257" max="10257" width="21.7109375" style="158" customWidth="1"/>
    <col min="10258" max="10258" width="9.140625" style="158"/>
    <col min="10259" max="10259" width="15.42578125" style="158" bestFit="1" customWidth="1"/>
    <col min="10260" max="10260" width="10.42578125" style="158" bestFit="1" customWidth="1"/>
    <col min="10261" max="10261" width="9.140625" style="158"/>
    <col min="10262" max="10262" width="11.7109375" style="158" bestFit="1" customWidth="1"/>
    <col min="10263" max="10496" width="9.140625" style="158"/>
    <col min="10497" max="10497" width="4.28515625" style="158" customWidth="1"/>
    <col min="10498" max="10498" width="37.5703125" style="158" customWidth="1"/>
    <col min="10499" max="10499" width="17" style="158" customWidth="1"/>
    <col min="10500" max="10500" width="19.7109375" style="158" customWidth="1"/>
    <col min="10501" max="10501" width="18.85546875" style="158" customWidth="1"/>
    <col min="10502" max="10502" width="17.42578125" style="158" customWidth="1"/>
    <col min="10503" max="10503" width="16.28515625" style="158" customWidth="1"/>
    <col min="10504" max="10504" width="18.42578125" style="158" customWidth="1"/>
    <col min="10505" max="10505" width="15.5703125" style="158" customWidth="1"/>
    <col min="10506" max="10506" width="17.28515625" style="158" customWidth="1"/>
    <col min="10507" max="10507" width="22.42578125" style="158" customWidth="1"/>
    <col min="10508" max="10508" width="30.28515625" style="158" customWidth="1"/>
    <col min="10509" max="10509" width="25.140625" style="158" customWidth="1"/>
    <col min="10510" max="10510" width="13.42578125" style="158" bestFit="1" customWidth="1"/>
    <col min="10511" max="10511" width="14.42578125" style="158" customWidth="1"/>
    <col min="10512" max="10512" width="21.28515625" style="158" customWidth="1"/>
    <col min="10513" max="10513" width="21.7109375" style="158" customWidth="1"/>
    <col min="10514" max="10514" width="9.140625" style="158"/>
    <col min="10515" max="10515" width="15.42578125" style="158" bestFit="1" customWidth="1"/>
    <col min="10516" max="10516" width="10.42578125" style="158" bestFit="1" customWidth="1"/>
    <col min="10517" max="10517" width="9.140625" style="158"/>
    <col min="10518" max="10518" width="11.7109375" style="158" bestFit="1" customWidth="1"/>
    <col min="10519" max="10752" width="9.140625" style="158"/>
    <col min="10753" max="10753" width="4.28515625" style="158" customWidth="1"/>
    <col min="10754" max="10754" width="37.5703125" style="158" customWidth="1"/>
    <col min="10755" max="10755" width="17" style="158" customWidth="1"/>
    <col min="10756" max="10756" width="19.7109375" style="158" customWidth="1"/>
    <col min="10757" max="10757" width="18.85546875" style="158" customWidth="1"/>
    <col min="10758" max="10758" width="17.42578125" style="158" customWidth="1"/>
    <col min="10759" max="10759" width="16.28515625" style="158" customWidth="1"/>
    <col min="10760" max="10760" width="18.42578125" style="158" customWidth="1"/>
    <col min="10761" max="10761" width="15.5703125" style="158" customWidth="1"/>
    <col min="10762" max="10762" width="17.28515625" style="158" customWidth="1"/>
    <col min="10763" max="10763" width="22.42578125" style="158" customWidth="1"/>
    <col min="10764" max="10764" width="30.28515625" style="158" customWidth="1"/>
    <col min="10765" max="10765" width="25.140625" style="158" customWidth="1"/>
    <col min="10766" max="10766" width="13.42578125" style="158" bestFit="1" customWidth="1"/>
    <col min="10767" max="10767" width="14.42578125" style="158" customWidth="1"/>
    <col min="10768" max="10768" width="21.28515625" style="158" customWidth="1"/>
    <col min="10769" max="10769" width="21.7109375" style="158" customWidth="1"/>
    <col min="10770" max="10770" width="9.140625" style="158"/>
    <col min="10771" max="10771" width="15.42578125" style="158" bestFit="1" customWidth="1"/>
    <col min="10772" max="10772" width="10.42578125" style="158" bestFit="1" customWidth="1"/>
    <col min="10773" max="10773" width="9.140625" style="158"/>
    <col min="10774" max="10774" width="11.7109375" style="158" bestFit="1" customWidth="1"/>
    <col min="10775" max="11008" width="9.140625" style="158"/>
    <col min="11009" max="11009" width="4.28515625" style="158" customWidth="1"/>
    <col min="11010" max="11010" width="37.5703125" style="158" customWidth="1"/>
    <col min="11011" max="11011" width="17" style="158" customWidth="1"/>
    <col min="11012" max="11012" width="19.7109375" style="158" customWidth="1"/>
    <col min="11013" max="11013" width="18.85546875" style="158" customWidth="1"/>
    <col min="11014" max="11014" width="17.42578125" style="158" customWidth="1"/>
    <col min="11015" max="11015" width="16.28515625" style="158" customWidth="1"/>
    <col min="11016" max="11016" width="18.42578125" style="158" customWidth="1"/>
    <col min="11017" max="11017" width="15.5703125" style="158" customWidth="1"/>
    <col min="11018" max="11018" width="17.28515625" style="158" customWidth="1"/>
    <col min="11019" max="11019" width="22.42578125" style="158" customWidth="1"/>
    <col min="11020" max="11020" width="30.28515625" style="158" customWidth="1"/>
    <col min="11021" max="11021" width="25.140625" style="158" customWidth="1"/>
    <col min="11022" max="11022" width="13.42578125" style="158" bestFit="1" customWidth="1"/>
    <col min="11023" max="11023" width="14.42578125" style="158" customWidth="1"/>
    <col min="11024" max="11024" width="21.28515625" style="158" customWidth="1"/>
    <col min="11025" max="11025" width="21.7109375" style="158" customWidth="1"/>
    <col min="11026" max="11026" width="9.140625" style="158"/>
    <col min="11027" max="11027" width="15.42578125" style="158" bestFit="1" customWidth="1"/>
    <col min="11028" max="11028" width="10.42578125" style="158" bestFit="1" customWidth="1"/>
    <col min="11029" max="11029" width="9.140625" style="158"/>
    <col min="11030" max="11030" width="11.7109375" style="158" bestFit="1" customWidth="1"/>
    <col min="11031" max="11264" width="9.140625" style="158"/>
    <col min="11265" max="11265" width="4.28515625" style="158" customWidth="1"/>
    <col min="11266" max="11266" width="37.5703125" style="158" customWidth="1"/>
    <col min="11267" max="11267" width="17" style="158" customWidth="1"/>
    <col min="11268" max="11268" width="19.7109375" style="158" customWidth="1"/>
    <col min="11269" max="11269" width="18.85546875" style="158" customWidth="1"/>
    <col min="11270" max="11270" width="17.42578125" style="158" customWidth="1"/>
    <col min="11271" max="11271" width="16.28515625" style="158" customWidth="1"/>
    <col min="11272" max="11272" width="18.42578125" style="158" customWidth="1"/>
    <col min="11273" max="11273" width="15.5703125" style="158" customWidth="1"/>
    <col min="11274" max="11274" width="17.28515625" style="158" customWidth="1"/>
    <col min="11275" max="11275" width="22.42578125" style="158" customWidth="1"/>
    <col min="11276" max="11276" width="30.28515625" style="158" customWidth="1"/>
    <col min="11277" max="11277" width="25.140625" style="158" customWidth="1"/>
    <col min="11278" max="11278" width="13.42578125" style="158" bestFit="1" customWidth="1"/>
    <col min="11279" max="11279" width="14.42578125" style="158" customWidth="1"/>
    <col min="11280" max="11280" width="21.28515625" style="158" customWidth="1"/>
    <col min="11281" max="11281" width="21.7109375" style="158" customWidth="1"/>
    <col min="11282" max="11282" width="9.140625" style="158"/>
    <col min="11283" max="11283" width="15.42578125" style="158" bestFit="1" customWidth="1"/>
    <col min="11284" max="11284" width="10.42578125" style="158" bestFit="1" customWidth="1"/>
    <col min="11285" max="11285" width="9.140625" style="158"/>
    <col min="11286" max="11286" width="11.7109375" style="158" bestFit="1" customWidth="1"/>
    <col min="11287" max="11520" width="9.140625" style="158"/>
    <col min="11521" max="11521" width="4.28515625" style="158" customWidth="1"/>
    <col min="11522" max="11522" width="37.5703125" style="158" customWidth="1"/>
    <col min="11523" max="11523" width="17" style="158" customWidth="1"/>
    <col min="11524" max="11524" width="19.7109375" style="158" customWidth="1"/>
    <col min="11525" max="11525" width="18.85546875" style="158" customWidth="1"/>
    <col min="11526" max="11526" width="17.42578125" style="158" customWidth="1"/>
    <col min="11527" max="11527" width="16.28515625" style="158" customWidth="1"/>
    <col min="11528" max="11528" width="18.42578125" style="158" customWidth="1"/>
    <col min="11529" max="11529" width="15.5703125" style="158" customWidth="1"/>
    <col min="11530" max="11530" width="17.28515625" style="158" customWidth="1"/>
    <col min="11531" max="11531" width="22.42578125" style="158" customWidth="1"/>
    <col min="11532" max="11532" width="30.28515625" style="158" customWidth="1"/>
    <col min="11533" max="11533" width="25.140625" style="158" customWidth="1"/>
    <col min="11534" max="11534" width="13.42578125" style="158" bestFit="1" customWidth="1"/>
    <col min="11535" max="11535" width="14.42578125" style="158" customWidth="1"/>
    <col min="11536" max="11536" width="21.28515625" style="158" customWidth="1"/>
    <col min="11537" max="11537" width="21.7109375" style="158" customWidth="1"/>
    <col min="11538" max="11538" width="9.140625" style="158"/>
    <col min="11539" max="11539" width="15.42578125" style="158" bestFit="1" customWidth="1"/>
    <col min="11540" max="11540" width="10.42578125" style="158" bestFit="1" customWidth="1"/>
    <col min="11541" max="11541" width="9.140625" style="158"/>
    <col min="11542" max="11542" width="11.7109375" style="158" bestFit="1" customWidth="1"/>
    <col min="11543" max="11776" width="9.140625" style="158"/>
    <col min="11777" max="11777" width="4.28515625" style="158" customWidth="1"/>
    <col min="11778" max="11778" width="37.5703125" style="158" customWidth="1"/>
    <col min="11779" max="11779" width="17" style="158" customWidth="1"/>
    <col min="11780" max="11780" width="19.7109375" style="158" customWidth="1"/>
    <col min="11781" max="11781" width="18.85546875" style="158" customWidth="1"/>
    <col min="11782" max="11782" width="17.42578125" style="158" customWidth="1"/>
    <col min="11783" max="11783" width="16.28515625" style="158" customWidth="1"/>
    <col min="11784" max="11784" width="18.42578125" style="158" customWidth="1"/>
    <col min="11785" max="11785" width="15.5703125" style="158" customWidth="1"/>
    <col min="11786" max="11786" width="17.28515625" style="158" customWidth="1"/>
    <col min="11787" max="11787" width="22.42578125" style="158" customWidth="1"/>
    <col min="11788" max="11788" width="30.28515625" style="158" customWidth="1"/>
    <col min="11789" max="11789" width="25.140625" style="158" customWidth="1"/>
    <col min="11790" max="11790" width="13.42578125" style="158" bestFit="1" customWidth="1"/>
    <col min="11791" max="11791" width="14.42578125" style="158" customWidth="1"/>
    <col min="11792" max="11792" width="21.28515625" style="158" customWidth="1"/>
    <col min="11793" max="11793" width="21.7109375" style="158" customWidth="1"/>
    <col min="11794" max="11794" width="9.140625" style="158"/>
    <col min="11795" max="11795" width="15.42578125" style="158" bestFit="1" customWidth="1"/>
    <col min="11796" max="11796" width="10.42578125" style="158" bestFit="1" customWidth="1"/>
    <col min="11797" max="11797" width="9.140625" style="158"/>
    <col min="11798" max="11798" width="11.7109375" style="158" bestFit="1" customWidth="1"/>
    <col min="11799" max="12032" width="9.140625" style="158"/>
    <col min="12033" max="12033" width="4.28515625" style="158" customWidth="1"/>
    <col min="12034" max="12034" width="37.5703125" style="158" customWidth="1"/>
    <col min="12035" max="12035" width="17" style="158" customWidth="1"/>
    <col min="12036" max="12036" width="19.7109375" style="158" customWidth="1"/>
    <col min="12037" max="12037" width="18.85546875" style="158" customWidth="1"/>
    <col min="12038" max="12038" width="17.42578125" style="158" customWidth="1"/>
    <col min="12039" max="12039" width="16.28515625" style="158" customWidth="1"/>
    <col min="12040" max="12040" width="18.42578125" style="158" customWidth="1"/>
    <col min="12041" max="12041" width="15.5703125" style="158" customWidth="1"/>
    <col min="12042" max="12042" width="17.28515625" style="158" customWidth="1"/>
    <col min="12043" max="12043" width="22.42578125" style="158" customWidth="1"/>
    <col min="12044" max="12044" width="30.28515625" style="158" customWidth="1"/>
    <col min="12045" max="12045" width="25.140625" style="158" customWidth="1"/>
    <col min="12046" max="12046" width="13.42578125" style="158" bestFit="1" customWidth="1"/>
    <col min="12047" max="12047" width="14.42578125" style="158" customWidth="1"/>
    <col min="12048" max="12048" width="21.28515625" style="158" customWidth="1"/>
    <col min="12049" max="12049" width="21.7109375" style="158" customWidth="1"/>
    <col min="12050" max="12050" width="9.140625" style="158"/>
    <col min="12051" max="12051" width="15.42578125" style="158" bestFit="1" customWidth="1"/>
    <col min="12052" max="12052" width="10.42578125" style="158" bestFit="1" customWidth="1"/>
    <col min="12053" max="12053" width="9.140625" style="158"/>
    <col min="12054" max="12054" width="11.7109375" style="158" bestFit="1" customWidth="1"/>
    <col min="12055" max="12288" width="9.140625" style="158"/>
    <col min="12289" max="12289" width="4.28515625" style="158" customWidth="1"/>
    <col min="12290" max="12290" width="37.5703125" style="158" customWidth="1"/>
    <col min="12291" max="12291" width="17" style="158" customWidth="1"/>
    <col min="12292" max="12292" width="19.7109375" style="158" customWidth="1"/>
    <col min="12293" max="12293" width="18.85546875" style="158" customWidth="1"/>
    <col min="12294" max="12294" width="17.42578125" style="158" customWidth="1"/>
    <col min="12295" max="12295" width="16.28515625" style="158" customWidth="1"/>
    <col min="12296" max="12296" width="18.42578125" style="158" customWidth="1"/>
    <col min="12297" max="12297" width="15.5703125" style="158" customWidth="1"/>
    <col min="12298" max="12298" width="17.28515625" style="158" customWidth="1"/>
    <col min="12299" max="12299" width="22.42578125" style="158" customWidth="1"/>
    <col min="12300" max="12300" width="30.28515625" style="158" customWidth="1"/>
    <col min="12301" max="12301" width="25.140625" style="158" customWidth="1"/>
    <col min="12302" max="12302" width="13.42578125" style="158" bestFit="1" customWidth="1"/>
    <col min="12303" max="12303" width="14.42578125" style="158" customWidth="1"/>
    <col min="12304" max="12304" width="21.28515625" style="158" customWidth="1"/>
    <col min="12305" max="12305" width="21.7109375" style="158" customWidth="1"/>
    <col min="12306" max="12306" width="9.140625" style="158"/>
    <col min="12307" max="12307" width="15.42578125" style="158" bestFit="1" customWidth="1"/>
    <col min="12308" max="12308" width="10.42578125" style="158" bestFit="1" customWidth="1"/>
    <col min="12309" max="12309" width="9.140625" style="158"/>
    <col min="12310" max="12310" width="11.7109375" style="158" bestFit="1" customWidth="1"/>
    <col min="12311" max="12544" width="9.140625" style="158"/>
    <col min="12545" max="12545" width="4.28515625" style="158" customWidth="1"/>
    <col min="12546" max="12546" width="37.5703125" style="158" customWidth="1"/>
    <col min="12547" max="12547" width="17" style="158" customWidth="1"/>
    <col min="12548" max="12548" width="19.7109375" style="158" customWidth="1"/>
    <col min="12549" max="12549" width="18.85546875" style="158" customWidth="1"/>
    <col min="12550" max="12550" width="17.42578125" style="158" customWidth="1"/>
    <col min="12551" max="12551" width="16.28515625" style="158" customWidth="1"/>
    <col min="12552" max="12552" width="18.42578125" style="158" customWidth="1"/>
    <col min="12553" max="12553" width="15.5703125" style="158" customWidth="1"/>
    <col min="12554" max="12554" width="17.28515625" style="158" customWidth="1"/>
    <col min="12555" max="12555" width="22.42578125" style="158" customWidth="1"/>
    <col min="12556" max="12556" width="30.28515625" style="158" customWidth="1"/>
    <col min="12557" max="12557" width="25.140625" style="158" customWidth="1"/>
    <col min="12558" max="12558" width="13.42578125" style="158" bestFit="1" customWidth="1"/>
    <col min="12559" max="12559" width="14.42578125" style="158" customWidth="1"/>
    <col min="12560" max="12560" width="21.28515625" style="158" customWidth="1"/>
    <col min="12561" max="12561" width="21.7109375" style="158" customWidth="1"/>
    <col min="12562" max="12562" width="9.140625" style="158"/>
    <col min="12563" max="12563" width="15.42578125" style="158" bestFit="1" customWidth="1"/>
    <col min="12564" max="12564" width="10.42578125" style="158" bestFit="1" customWidth="1"/>
    <col min="12565" max="12565" width="9.140625" style="158"/>
    <col min="12566" max="12566" width="11.7109375" style="158" bestFit="1" customWidth="1"/>
    <col min="12567" max="12800" width="9.140625" style="158"/>
    <col min="12801" max="12801" width="4.28515625" style="158" customWidth="1"/>
    <col min="12802" max="12802" width="37.5703125" style="158" customWidth="1"/>
    <col min="12803" max="12803" width="17" style="158" customWidth="1"/>
    <col min="12804" max="12804" width="19.7109375" style="158" customWidth="1"/>
    <col min="12805" max="12805" width="18.85546875" style="158" customWidth="1"/>
    <col min="12806" max="12806" width="17.42578125" style="158" customWidth="1"/>
    <col min="12807" max="12807" width="16.28515625" style="158" customWidth="1"/>
    <col min="12808" max="12808" width="18.42578125" style="158" customWidth="1"/>
    <col min="12809" max="12809" width="15.5703125" style="158" customWidth="1"/>
    <col min="12810" max="12810" width="17.28515625" style="158" customWidth="1"/>
    <col min="12811" max="12811" width="22.42578125" style="158" customWidth="1"/>
    <col min="12812" max="12812" width="30.28515625" style="158" customWidth="1"/>
    <col min="12813" max="12813" width="25.140625" style="158" customWidth="1"/>
    <col min="12814" max="12814" width="13.42578125" style="158" bestFit="1" customWidth="1"/>
    <col min="12815" max="12815" width="14.42578125" style="158" customWidth="1"/>
    <col min="12816" max="12816" width="21.28515625" style="158" customWidth="1"/>
    <col min="12817" max="12817" width="21.7109375" style="158" customWidth="1"/>
    <col min="12818" max="12818" width="9.140625" style="158"/>
    <col min="12819" max="12819" width="15.42578125" style="158" bestFit="1" customWidth="1"/>
    <col min="12820" max="12820" width="10.42578125" style="158" bestFit="1" customWidth="1"/>
    <col min="12821" max="12821" width="9.140625" style="158"/>
    <col min="12822" max="12822" width="11.7109375" style="158" bestFit="1" customWidth="1"/>
    <col min="12823" max="13056" width="9.140625" style="158"/>
    <col min="13057" max="13057" width="4.28515625" style="158" customWidth="1"/>
    <col min="13058" max="13058" width="37.5703125" style="158" customWidth="1"/>
    <col min="13059" max="13059" width="17" style="158" customWidth="1"/>
    <col min="13060" max="13060" width="19.7109375" style="158" customWidth="1"/>
    <col min="13061" max="13061" width="18.85546875" style="158" customWidth="1"/>
    <col min="13062" max="13062" width="17.42578125" style="158" customWidth="1"/>
    <col min="13063" max="13063" width="16.28515625" style="158" customWidth="1"/>
    <col min="13064" max="13064" width="18.42578125" style="158" customWidth="1"/>
    <col min="13065" max="13065" width="15.5703125" style="158" customWidth="1"/>
    <col min="13066" max="13066" width="17.28515625" style="158" customWidth="1"/>
    <col min="13067" max="13067" width="22.42578125" style="158" customWidth="1"/>
    <col min="13068" max="13068" width="30.28515625" style="158" customWidth="1"/>
    <col min="13069" max="13069" width="25.140625" style="158" customWidth="1"/>
    <col min="13070" max="13070" width="13.42578125" style="158" bestFit="1" customWidth="1"/>
    <col min="13071" max="13071" width="14.42578125" style="158" customWidth="1"/>
    <col min="13072" max="13072" width="21.28515625" style="158" customWidth="1"/>
    <col min="13073" max="13073" width="21.7109375" style="158" customWidth="1"/>
    <col min="13074" max="13074" width="9.140625" style="158"/>
    <col min="13075" max="13075" width="15.42578125" style="158" bestFit="1" customWidth="1"/>
    <col min="13076" max="13076" width="10.42578125" style="158" bestFit="1" customWidth="1"/>
    <col min="13077" max="13077" width="9.140625" style="158"/>
    <col min="13078" max="13078" width="11.7109375" style="158" bestFit="1" customWidth="1"/>
    <col min="13079" max="13312" width="9.140625" style="158"/>
    <col min="13313" max="13313" width="4.28515625" style="158" customWidth="1"/>
    <col min="13314" max="13314" width="37.5703125" style="158" customWidth="1"/>
    <col min="13315" max="13315" width="17" style="158" customWidth="1"/>
    <col min="13316" max="13316" width="19.7109375" style="158" customWidth="1"/>
    <col min="13317" max="13317" width="18.85546875" style="158" customWidth="1"/>
    <col min="13318" max="13318" width="17.42578125" style="158" customWidth="1"/>
    <col min="13319" max="13319" width="16.28515625" style="158" customWidth="1"/>
    <col min="13320" max="13320" width="18.42578125" style="158" customWidth="1"/>
    <col min="13321" max="13321" width="15.5703125" style="158" customWidth="1"/>
    <col min="13322" max="13322" width="17.28515625" style="158" customWidth="1"/>
    <col min="13323" max="13323" width="22.42578125" style="158" customWidth="1"/>
    <col min="13324" max="13324" width="30.28515625" style="158" customWidth="1"/>
    <col min="13325" max="13325" width="25.140625" style="158" customWidth="1"/>
    <col min="13326" max="13326" width="13.42578125" style="158" bestFit="1" customWidth="1"/>
    <col min="13327" max="13327" width="14.42578125" style="158" customWidth="1"/>
    <col min="13328" max="13328" width="21.28515625" style="158" customWidth="1"/>
    <col min="13329" max="13329" width="21.7109375" style="158" customWidth="1"/>
    <col min="13330" max="13330" width="9.140625" style="158"/>
    <col min="13331" max="13331" width="15.42578125" style="158" bestFit="1" customWidth="1"/>
    <col min="13332" max="13332" width="10.42578125" style="158" bestFit="1" customWidth="1"/>
    <col min="13333" max="13333" width="9.140625" style="158"/>
    <col min="13334" max="13334" width="11.7109375" style="158" bestFit="1" customWidth="1"/>
    <col min="13335" max="13568" width="9.140625" style="158"/>
    <col min="13569" max="13569" width="4.28515625" style="158" customWidth="1"/>
    <col min="13570" max="13570" width="37.5703125" style="158" customWidth="1"/>
    <col min="13571" max="13571" width="17" style="158" customWidth="1"/>
    <col min="13572" max="13572" width="19.7109375" style="158" customWidth="1"/>
    <col min="13573" max="13573" width="18.85546875" style="158" customWidth="1"/>
    <col min="13574" max="13574" width="17.42578125" style="158" customWidth="1"/>
    <col min="13575" max="13575" width="16.28515625" style="158" customWidth="1"/>
    <col min="13576" max="13576" width="18.42578125" style="158" customWidth="1"/>
    <col min="13577" max="13577" width="15.5703125" style="158" customWidth="1"/>
    <col min="13578" max="13578" width="17.28515625" style="158" customWidth="1"/>
    <col min="13579" max="13579" width="22.42578125" style="158" customWidth="1"/>
    <col min="13580" max="13580" width="30.28515625" style="158" customWidth="1"/>
    <col min="13581" max="13581" width="25.140625" style="158" customWidth="1"/>
    <col min="13582" max="13582" width="13.42578125" style="158" bestFit="1" customWidth="1"/>
    <col min="13583" max="13583" width="14.42578125" style="158" customWidth="1"/>
    <col min="13584" max="13584" width="21.28515625" style="158" customWidth="1"/>
    <col min="13585" max="13585" width="21.7109375" style="158" customWidth="1"/>
    <col min="13586" max="13586" width="9.140625" style="158"/>
    <col min="13587" max="13587" width="15.42578125" style="158" bestFit="1" customWidth="1"/>
    <col min="13588" max="13588" width="10.42578125" style="158" bestFit="1" customWidth="1"/>
    <col min="13589" max="13589" width="9.140625" style="158"/>
    <col min="13590" max="13590" width="11.7109375" style="158" bestFit="1" customWidth="1"/>
    <col min="13591" max="13824" width="9.140625" style="158"/>
    <col min="13825" max="13825" width="4.28515625" style="158" customWidth="1"/>
    <col min="13826" max="13826" width="37.5703125" style="158" customWidth="1"/>
    <col min="13827" max="13827" width="17" style="158" customWidth="1"/>
    <col min="13828" max="13828" width="19.7109375" style="158" customWidth="1"/>
    <col min="13829" max="13829" width="18.85546875" style="158" customWidth="1"/>
    <col min="13830" max="13830" width="17.42578125" style="158" customWidth="1"/>
    <col min="13831" max="13831" width="16.28515625" style="158" customWidth="1"/>
    <col min="13832" max="13832" width="18.42578125" style="158" customWidth="1"/>
    <col min="13833" max="13833" width="15.5703125" style="158" customWidth="1"/>
    <col min="13834" max="13834" width="17.28515625" style="158" customWidth="1"/>
    <col min="13835" max="13835" width="22.42578125" style="158" customWidth="1"/>
    <col min="13836" max="13836" width="30.28515625" style="158" customWidth="1"/>
    <col min="13837" max="13837" width="25.140625" style="158" customWidth="1"/>
    <col min="13838" max="13838" width="13.42578125" style="158" bestFit="1" customWidth="1"/>
    <col min="13839" max="13839" width="14.42578125" style="158" customWidth="1"/>
    <col min="13840" max="13840" width="21.28515625" style="158" customWidth="1"/>
    <col min="13841" max="13841" width="21.7109375" style="158" customWidth="1"/>
    <col min="13842" max="13842" width="9.140625" style="158"/>
    <col min="13843" max="13843" width="15.42578125" style="158" bestFit="1" customWidth="1"/>
    <col min="13844" max="13844" width="10.42578125" style="158" bestFit="1" customWidth="1"/>
    <col min="13845" max="13845" width="9.140625" style="158"/>
    <col min="13846" max="13846" width="11.7109375" style="158" bestFit="1" customWidth="1"/>
    <col min="13847" max="14080" width="9.140625" style="158"/>
    <col min="14081" max="14081" width="4.28515625" style="158" customWidth="1"/>
    <col min="14082" max="14082" width="37.5703125" style="158" customWidth="1"/>
    <col min="14083" max="14083" width="17" style="158" customWidth="1"/>
    <col min="14084" max="14084" width="19.7109375" style="158" customWidth="1"/>
    <col min="14085" max="14085" width="18.85546875" style="158" customWidth="1"/>
    <col min="14086" max="14086" width="17.42578125" style="158" customWidth="1"/>
    <col min="14087" max="14087" width="16.28515625" style="158" customWidth="1"/>
    <col min="14088" max="14088" width="18.42578125" style="158" customWidth="1"/>
    <col min="14089" max="14089" width="15.5703125" style="158" customWidth="1"/>
    <col min="14090" max="14090" width="17.28515625" style="158" customWidth="1"/>
    <col min="14091" max="14091" width="22.42578125" style="158" customWidth="1"/>
    <col min="14092" max="14092" width="30.28515625" style="158" customWidth="1"/>
    <col min="14093" max="14093" width="25.140625" style="158" customWidth="1"/>
    <col min="14094" max="14094" width="13.42578125" style="158" bestFit="1" customWidth="1"/>
    <col min="14095" max="14095" width="14.42578125" style="158" customWidth="1"/>
    <col min="14096" max="14096" width="21.28515625" style="158" customWidth="1"/>
    <col min="14097" max="14097" width="21.7109375" style="158" customWidth="1"/>
    <col min="14098" max="14098" width="9.140625" style="158"/>
    <col min="14099" max="14099" width="15.42578125" style="158" bestFit="1" customWidth="1"/>
    <col min="14100" max="14100" width="10.42578125" style="158" bestFit="1" customWidth="1"/>
    <col min="14101" max="14101" width="9.140625" style="158"/>
    <col min="14102" max="14102" width="11.7109375" style="158" bestFit="1" customWidth="1"/>
    <col min="14103" max="14336" width="9.140625" style="158"/>
    <col min="14337" max="14337" width="4.28515625" style="158" customWidth="1"/>
    <col min="14338" max="14338" width="37.5703125" style="158" customWidth="1"/>
    <col min="14339" max="14339" width="17" style="158" customWidth="1"/>
    <col min="14340" max="14340" width="19.7109375" style="158" customWidth="1"/>
    <col min="14341" max="14341" width="18.85546875" style="158" customWidth="1"/>
    <col min="14342" max="14342" width="17.42578125" style="158" customWidth="1"/>
    <col min="14343" max="14343" width="16.28515625" style="158" customWidth="1"/>
    <col min="14344" max="14344" width="18.42578125" style="158" customWidth="1"/>
    <col min="14345" max="14345" width="15.5703125" style="158" customWidth="1"/>
    <col min="14346" max="14346" width="17.28515625" style="158" customWidth="1"/>
    <col min="14347" max="14347" width="22.42578125" style="158" customWidth="1"/>
    <col min="14348" max="14348" width="30.28515625" style="158" customWidth="1"/>
    <col min="14349" max="14349" width="25.140625" style="158" customWidth="1"/>
    <col min="14350" max="14350" width="13.42578125" style="158" bestFit="1" customWidth="1"/>
    <col min="14351" max="14351" width="14.42578125" style="158" customWidth="1"/>
    <col min="14352" max="14352" width="21.28515625" style="158" customWidth="1"/>
    <col min="14353" max="14353" width="21.7109375" style="158" customWidth="1"/>
    <col min="14354" max="14354" width="9.140625" style="158"/>
    <col min="14355" max="14355" width="15.42578125" style="158" bestFit="1" customWidth="1"/>
    <col min="14356" max="14356" width="10.42578125" style="158" bestFit="1" customWidth="1"/>
    <col min="14357" max="14357" width="9.140625" style="158"/>
    <col min="14358" max="14358" width="11.7109375" style="158" bestFit="1" customWidth="1"/>
    <col min="14359" max="14592" width="9.140625" style="158"/>
    <col min="14593" max="14593" width="4.28515625" style="158" customWidth="1"/>
    <col min="14594" max="14594" width="37.5703125" style="158" customWidth="1"/>
    <col min="14595" max="14595" width="17" style="158" customWidth="1"/>
    <col min="14596" max="14596" width="19.7109375" style="158" customWidth="1"/>
    <col min="14597" max="14597" width="18.85546875" style="158" customWidth="1"/>
    <col min="14598" max="14598" width="17.42578125" style="158" customWidth="1"/>
    <col min="14599" max="14599" width="16.28515625" style="158" customWidth="1"/>
    <col min="14600" max="14600" width="18.42578125" style="158" customWidth="1"/>
    <col min="14601" max="14601" width="15.5703125" style="158" customWidth="1"/>
    <col min="14602" max="14602" width="17.28515625" style="158" customWidth="1"/>
    <col min="14603" max="14603" width="22.42578125" style="158" customWidth="1"/>
    <col min="14604" max="14604" width="30.28515625" style="158" customWidth="1"/>
    <col min="14605" max="14605" width="25.140625" style="158" customWidth="1"/>
    <col min="14606" max="14606" width="13.42578125" style="158" bestFit="1" customWidth="1"/>
    <col min="14607" max="14607" width="14.42578125" style="158" customWidth="1"/>
    <col min="14608" max="14608" width="21.28515625" style="158" customWidth="1"/>
    <col min="14609" max="14609" width="21.7109375" style="158" customWidth="1"/>
    <col min="14610" max="14610" width="9.140625" style="158"/>
    <col min="14611" max="14611" width="15.42578125" style="158" bestFit="1" customWidth="1"/>
    <col min="14612" max="14612" width="10.42578125" style="158" bestFit="1" customWidth="1"/>
    <col min="14613" max="14613" width="9.140625" style="158"/>
    <col min="14614" max="14614" width="11.7109375" style="158" bestFit="1" customWidth="1"/>
    <col min="14615" max="14848" width="9.140625" style="158"/>
    <col min="14849" max="14849" width="4.28515625" style="158" customWidth="1"/>
    <col min="14850" max="14850" width="37.5703125" style="158" customWidth="1"/>
    <col min="14851" max="14851" width="17" style="158" customWidth="1"/>
    <col min="14852" max="14852" width="19.7109375" style="158" customWidth="1"/>
    <col min="14853" max="14853" width="18.85546875" style="158" customWidth="1"/>
    <col min="14854" max="14854" width="17.42578125" style="158" customWidth="1"/>
    <col min="14855" max="14855" width="16.28515625" style="158" customWidth="1"/>
    <col min="14856" max="14856" width="18.42578125" style="158" customWidth="1"/>
    <col min="14857" max="14857" width="15.5703125" style="158" customWidth="1"/>
    <col min="14858" max="14858" width="17.28515625" style="158" customWidth="1"/>
    <col min="14859" max="14859" width="22.42578125" style="158" customWidth="1"/>
    <col min="14860" max="14860" width="30.28515625" style="158" customWidth="1"/>
    <col min="14861" max="14861" width="25.140625" style="158" customWidth="1"/>
    <col min="14862" max="14862" width="13.42578125" style="158" bestFit="1" customWidth="1"/>
    <col min="14863" max="14863" width="14.42578125" style="158" customWidth="1"/>
    <col min="14864" max="14864" width="21.28515625" style="158" customWidth="1"/>
    <col min="14865" max="14865" width="21.7109375" style="158" customWidth="1"/>
    <col min="14866" max="14866" width="9.140625" style="158"/>
    <col min="14867" max="14867" width="15.42578125" style="158" bestFit="1" customWidth="1"/>
    <col min="14868" max="14868" width="10.42578125" style="158" bestFit="1" customWidth="1"/>
    <col min="14869" max="14869" width="9.140625" style="158"/>
    <col min="14870" max="14870" width="11.7109375" style="158" bestFit="1" customWidth="1"/>
    <col min="14871" max="15104" width="9.140625" style="158"/>
    <col min="15105" max="15105" width="4.28515625" style="158" customWidth="1"/>
    <col min="15106" max="15106" width="37.5703125" style="158" customWidth="1"/>
    <col min="15107" max="15107" width="17" style="158" customWidth="1"/>
    <col min="15108" max="15108" width="19.7109375" style="158" customWidth="1"/>
    <col min="15109" max="15109" width="18.85546875" style="158" customWidth="1"/>
    <col min="15110" max="15110" width="17.42578125" style="158" customWidth="1"/>
    <col min="15111" max="15111" width="16.28515625" style="158" customWidth="1"/>
    <col min="15112" max="15112" width="18.42578125" style="158" customWidth="1"/>
    <col min="15113" max="15113" width="15.5703125" style="158" customWidth="1"/>
    <col min="15114" max="15114" width="17.28515625" style="158" customWidth="1"/>
    <col min="15115" max="15115" width="22.42578125" style="158" customWidth="1"/>
    <col min="15116" max="15116" width="30.28515625" style="158" customWidth="1"/>
    <col min="15117" max="15117" width="25.140625" style="158" customWidth="1"/>
    <col min="15118" max="15118" width="13.42578125" style="158" bestFit="1" customWidth="1"/>
    <col min="15119" max="15119" width="14.42578125" style="158" customWidth="1"/>
    <col min="15120" max="15120" width="21.28515625" style="158" customWidth="1"/>
    <col min="15121" max="15121" width="21.7109375" style="158" customWidth="1"/>
    <col min="15122" max="15122" width="9.140625" style="158"/>
    <col min="15123" max="15123" width="15.42578125" style="158" bestFit="1" customWidth="1"/>
    <col min="15124" max="15124" width="10.42578125" style="158" bestFit="1" customWidth="1"/>
    <col min="15125" max="15125" width="9.140625" style="158"/>
    <col min="15126" max="15126" width="11.7109375" style="158" bestFit="1" customWidth="1"/>
    <col min="15127" max="15360" width="9.140625" style="158"/>
    <col min="15361" max="15361" width="4.28515625" style="158" customWidth="1"/>
    <col min="15362" max="15362" width="37.5703125" style="158" customWidth="1"/>
    <col min="15363" max="15363" width="17" style="158" customWidth="1"/>
    <col min="15364" max="15364" width="19.7109375" style="158" customWidth="1"/>
    <col min="15365" max="15365" width="18.85546875" style="158" customWidth="1"/>
    <col min="15366" max="15366" width="17.42578125" style="158" customWidth="1"/>
    <col min="15367" max="15367" width="16.28515625" style="158" customWidth="1"/>
    <col min="15368" max="15368" width="18.42578125" style="158" customWidth="1"/>
    <col min="15369" max="15369" width="15.5703125" style="158" customWidth="1"/>
    <col min="15370" max="15370" width="17.28515625" style="158" customWidth="1"/>
    <col min="15371" max="15371" width="22.42578125" style="158" customWidth="1"/>
    <col min="15372" max="15372" width="30.28515625" style="158" customWidth="1"/>
    <col min="15373" max="15373" width="25.140625" style="158" customWidth="1"/>
    <col min="15374" max="15374" width="13.42578125" style="158" bestFit="1" customWidth="1"/>
    <col min="15375" max="15375" width="14.42578125" style="158" customWidth="1"/>
    <col min="15376" max="15376" width="21.28515625" style="158" customWidth="1"/>
    <col min="15377" max="15377" width="21.7109375" style="158" customWidth="1"/>
    <col min="15378" max="15378" width="9.140625" style="158"/>
    <col min="15379" max="15379" width="15.42578125" style="158" bestFit="1" customWidth="1"/>
    <col min="15380" max="15380" width="10.42578125" style="158" bestFit="1" customWidth="1"/>
    <col min="15381" max="15381" width="9.140625" style="158"/>
    <col min="15382" max="15382" width="11.7109375" style="158" bestFit="1" customWidth="1"/>
    <col min="15383" max="15616" width="9.140625" style="158"/>
    <col min="15617" max="15617" width="4.28515625" style="158" customWidth="1"/>
    <col min="15618" max="15618" width="37.5703125" style="158" customWidth="1"/>
    <col min="15619" max="15619" width="17" style="158" customWidth="1"/>
    <col min="15620" max="15620" width="19.7109375" style="158" customWidth="1"/>
    <col min="15621" max="15621" width="18.85546875" style="158" customWidth="1"/>
    <col min="15622" max="15622" width="17.42578125" style="158" customWidth="1"/>
    <col min="15623" max="15623" width="16.28515625" style="158" customWidth="1"/>
    <col min="15624" max="15624" width="18.42578125" style="158" customWidth="1"/>
    <col min="15625" max="15625" width="15.5703125" style="158" customWidth="1"/>
    <col min="15626" max="15626" width="17.28515625" style="158" customWidth="1"/>
    <col min="15627" max="15627" width="22.42578125" style="158" customWidth="1"/>
    <col min="15628" max="15628" width="30.28515625" style="158" customWidth="1"/>
    <col min="15629" max="15629" width="25.140625" style="158" customWidth="1"/>
    <col min="15630" max="15630" width="13.42578125" style="158" bestFit="1" customWidth="1"/>
    <col min="15631" max="15631" width="14.42578125" style="158" customWidth="1"/>
    <col min="15632" max="15632" width="21.28515625" style="158" customWidth="1"/>
    <col min="15633" max="15633" width="21.7109375" style="158" customWidth="1"/>
    <col min="15634" max="15634" width="9.140625" style="158"/>
    <col min="15635" max="15635" width="15.42578125" style="158" bestFit="1" customWidth="1"/>
    <col min="15636" max="15636" width="10.42578125" style="158" bestFit="1" customWidth="1"/>
    <col min="15637" max="15637" width="9.140625" style="158"/>
    <col min="15638" max="15638" width="11.7109375" style="158" bestFit="1" customWidth="1"/>
    <col min="15639" max="15872" width="9.140625" style="158"/>
    <col min="15873" max="15873" width="4.28515625" style="158" customWidth="1"/>
    <col min="15874" max="15874" width="37.5703125" style="158" customWidth="1"/>
    <col min="15875" max="15875" width="17" style="158" customWidth="1"/>
    <col min="15876" max="15876" width="19.7109375" style="158" customWidth="1"/>
    <col min="15877" max="15877" width="18.85546875" style="158" customWidth="1"/>
    <col min="15878" max="15878" width="17.42578125" style="158" customWidth="1"/>
    <col min="15879" max="15879" width="16.28515625" style="158" customWidth="1"/>
    <col min="15880" max="15880" width="18.42578125" style="158" customWidth="1"/>
    <col min="15881" max="15881" width="15.5703125" style="158" customWidth="1"/>
    <col min="15882" max="15882" width="17.28515625" style="158" customWidth="1"/>
    <col min="15883" max="15883" width="22.42578125" style="158" customWidth="1"/>
    <col min="15884" max="15884" width="30.28515625" style="158" customWidth="1"/>
    <col min="15885" max="15885" width="25.140625" style="158" customWidth="1"/>
    <col min="15886" max="15886" width="13.42578125" style="158" bestFit="1" customWidth="1"/>
    <col min="15887" max="15887" width="14.42578125" style="158" customWidth="1"/>
    <col min="15888" max="15888" width="21.28515625" style="158" customWidth="1"/>
    <col min="15889" max="15889" width="21.7109375" style="158" customWidth="1"/>
    <col min="15890" max="15890" width="9.140625" style="158"/>
    <col min="15891" max="15891" width="15.42578125" style="158" bestFit="1" customWidth="1"/>
    <col min="15892" max="15892" width="10.42578125" style="158" bestFit="1" customWidth="1"/>
    <col min="15893" max="15893" width="9.140625" style="158"/>
    <col min="15894" max="15894" width="11.7109375" style="158" bestFit="1" customWidth="1"/>
    <col min="15895" max="16128" width="9.140625" style="158"/>
    <col min="16129" max="16129" width="4.28515625" style="158" customWidth="1"/>
    <col min="16130" max="16130" width="37.5703125" style="158" customWidth="1"/>
    <col min="16131" max="16131" width="17" style="158" customWidth="1"/>
    <col min="16132" max="16132" width="19.7109375" style="158" customWidth="1"/>
    <col min="16133" max="16133" width="18.85546875" style="158" customWidth="1"/>
    <col min="16134" max="16134" width="17.42578125" style="158" customWidth="1"/>
    <col min="16135" max="16135" width="16.28515625" style="158" customWidth="1"/>
    <col min="16136" max="16136" width="18.42578125" style="158" customWidth="1"/>
    <col min="16137" max="16137" width="15.5703125" style="158" customWidth="1"/>
    <col min="16138" max="16138" width="17.28515625" style="158" customWidth="1"/>
    <col min="16139" max="16139" width="22.42578125" style="158" customWidth="1"/>
    <col min="16140" max="16140" width="30.28515625" style="158" customWidth="1"/>
    <col min="16141" max="16141" width="25.140625" style="158" customWidth="1"/>
    <col min="16142" max="16142" width="13.42578125" style="158" bestFit="1" customWidth="1"/>
    <col min="16143" max="16143" width="14.42578125" style="158" customWidth="1"/>
    <col min="16144" max="16144" width="21.28515625" style="158" customWidth="1"/>
    <col min="16145" max="16145" width="21.7109375" style="158" customWidth="1"/>
    <col min="16146" max="16146" width="9.140625" style="158"/>
    <col min="16147" max="16147" width="15.42578125" style="158" bestFit="1" customWidth="1"/>
    <col min="16148" max="16148" width="10.42578125" style="158" bestFit="1" customWidth="1"/>
    <col min="16149" max="16149" width="9.140625" style="158"/>
    <col min="16150" max="16150" width="11.7109375" style="158" bestFit="1" customWidth="1"/>
    <col min="16151" max="16384" width="9.140625" style="158"/>
  </cols>
  <sheetData>
    <row r="1" spans="1:23" ht="15.75">
      <c r="A1" s="154"/>
      <c r="B1" s="155" t="s">
        <v>107</v>
      </c>
      <c r="C1" s="155" t="s">
        <v>103</v>
      </c>
      <c r="D1" s="156"/>
      <c r="E1" s="157"/>
      <c r="F1" s="154"/>
      <c r="G1" s="154"/>
      <c r="H1" s="154"/>
      <c r="I1" s="154"/>
      <c r="J1" s="154"/>
      <c r="K1" s="154"/>
      <c r="L1" s="154"/>
      <c r="M1" s="154"/>
      <c r="N1" s="154"/>
      <c r="O1" s="154"/>
      <c r="P1" s="154"/>
      <c r="Q1" s="154"/>
    </row>
    <row r="2" spans="1:23" ht="15.75">
      <c r="A2" s="154"/>
      <c r="B2" s="155" t="s">
        <v>108</v>
      </c>
      <c r="C2" s="159" t="s">
        <v>104</v>
      </c>
      <c r="D2" s="156"/>
      <c r="E2" s="157"/>
      <c r="F2" s="154"/>
      <c r="G2" s="154"/>
      <c r="H2" s="154"/>
      <c r="I2" s="154"/>
      <c r="J2" s="154"/>
      <c r="K2" s="154"/>
      <c r="L2" s="154"/>
      <c r="M2" s="154"/>
      <c r="N2" s="154"/>
      <c r="O2" s="154"/>
      <c r="P2" s="154"/>
      <c r="Q2" s="154"/>
    </row>
    <row r="3" spans="1:23" ht="15.75">
      <c r="A3" s="154"/>
      <c r="B3" s="155" t="s">
        <v>109</v>
      </c>
      <c r="C3" s="155" t="s">
        <v>105</v>
      </c>
      <c r="D3" s="156"/>
      <c r="E3" s="157"/>
      <c r="F3" s="154"/>
      <c r="G3" s="154"/>
      <c r="H3" s="154"/>
      <c r="I3" s="154"/>
      <c r="J3" s="154"/>
      <c r="K3" s="154"/>
      <c r="L3" s="154"/>
      <c r="M3" s="154"/>
      <c r="N3" s="154"/>
      <c r="O3" s="154"/>
      <c r="P3" s="154"/>
      <c r="Q3" s="154"/>
    </row>
    <row r="4" spans="1:23" ht="15.75">
      <c r="A4" s="154"/>
      <c r="B4" s="155" t="s">
        <v>110</v>
      </c>
      <c r="C4" s="155" t="s">
        <v>106</v>
      </c>
      <c r="D4" s="156"/>
      <c r="E4" s="157"/>
      <c r="F4" s="154"/>
      <c r="G4" s="154"/>
      <c r="H4" s="154"/>
      <c r="I4" s="154"/>
      <c r="J4" s="154"/>
      <c r="K4" s="154"/>
      <c r="L4" s="154"/>
      <c r="M4" s="154"/>
      <c r="N4" s="154"/>
      <c r="O4" s="154"/>
      <c r="P4" s="154"/>
      <c r="Q4" s="154"/>
    </row>
    <row r="5" spans="1:23" ht="15.75">
      <c r="A5" s="154"/>
      <c r="B5" s="155" t="s">
        <v>111</v>
      </c>
      <c r="C5" s="185">
        <v>43189</v>
      </c>
      <c r="D5" s="156"/>
      <c r="E5" s="157"/>
      <c r="F5" s="154"/>
      <c r="G5" s="154"/>
      <c r="H5" s="154"/>
      <c r="I5" s="154"/>
      <c r="J5" s="154"/>
      <c r="K5" s="154"/>
      <c r="L5" s="154"/>
      <c r="M5" s="154"/>
      <c r="N5" s="154"/>
      <c r="O5" s="154"/>
      <c r="P5" s="154"/>
      <c r="Q5" s="154"/>
    </row>
    <row r="6" spans="1:23" ht="15.75">
      <c r="A6" s="154"/>
      <c r="B6" s="160"/>
      <c r="C6" s="160"/>
      <c r="D6" s="161"/>
      <c r="E6" s="157"/>
      <c r="F6" s="154"/>
      <c r="G6" s="154"/>
      <c r="H6" s="154"/>
      <c r="I6" s="154"/>
      <c r="J6" s="154"/>
      <c r="K6" s="154"/>
      <c r="L6" s="154"/>
      <c r="M6" s="154"/>
      <c r="N6" s="154"/>
      <c r="O6" s="154"/>
      <c r="P6" s="154"/>
      <c r="Q6" s="154"/>
    </row>
    <row r="7" spans="1:23" ht="15.75" outlineLevel="1">
      <c r="A7" s="186"/>
      <c r="B7" s="187" t="s">
        <v>199</v>
      </c>
      <c r="C7" s="188"/>
      <c r="D7" s="189"/>
      <c r="E7" s="190"/>
      <c r="F7" s="186"/>
      <c r="G7" s="186"/>
      <c r="H7" s="186"/>
      <c r="I7" s="186"/>
      <c r="J7" s="186"/>
      <c r="K7" s="186"/>
      <c r="L7" s="186"/>
      <c r="M7" s="186"/>
      <c r="N7" s="186"/>
      <c r="O7" s="186"/>
      <c r="P7" s="186"/>
      <c r="Q7" s="186"/>
    </row>
    <row r="8" spans="1:23" ht="15.75" outlineLevel="1">
      <c r="A8" s="162"/>
      <c r="B8" s="163"/>
      <c r="C8" s="160"/>
      <c r="D8" s="161"/>
      <c r="E8" s="157"/>
      <c r="F8" s="162"/>
      <c r="G8" s="162"/>
      <c r="H8" s="162"/>
      <c r="I8" s="162"/>
      <c r="J8" s="162"/>
      <c r="K8" s="162"/>
      <c r="L8" s="162"/>
      <c r="M8" s="162"/>
      <c r="N8" s="162"/>
      <c r="O8" s="162"/>
      <c r="P8" s="162"/>
      <c r="Q8" s="162"/>
    </row>
    <row r="9" spans="1:23" outlineLevel="1">
      <c r="A9" s="8"/>
      <c r="B9" s="164" t="s">
        <v>9</v>
      </c>
      <c r="C9" s="290">
        <v>43098</v>
      </c>
      <c r="D9" s="290"/>
      <c r="E9" s="290"/>
      <c r="F9" s="290"/>
      <c r="G9" s="290">
        <v>43189</v>
      </c>
      <c r="H9" s="290"/>
      <c r="I9" s="290"/>
      <c r="J9" s="290"/>
      <c r="K9" s="9" t="s">
        <v>10</v>
      </c>
      <c r="L9" s="10"/>
      <c r="M9" s="10"/>
      <c r="N9" s="10"/>
      <c r="O9" s="10"/>
      <c r="P9" s="10"/>
      <c r="Q9" s="10"/>
    </row>
    <row r="10" spans="1:23" outlineLevel="1">
      <c r="A10" s="8"/>
      <c r="B10" s="164"/>
      <c r="C10" s="165" t="s">
        <v>11</v>
      </c>
      <c r="D10" s="165" t="s">
        <v>12</v>
      </c>
      <c r="E10" s="165" t="s">
        <v>13</v>
      </c>
      <c r="F10" s="165" t="s">
        <v>14</v>
      </c>
      <c r="G10" s="165" t="s">
        <v>11</v>
      </c>
      <c r="H10" s="165" t="s">
        <v>12</v>
      </c>
      <c r="I10" s="165" t="s">
        <v>13</v>
      </c>
      <c r="J10" s="165" t="s">
        <v>14</v>
      </c>
      <c r="K10" s="11" t="s">
        <v>14</v>
      </c>
      <c r="L10" s="289"/>
      <c r="M10" s="289"/>
      <c r="N10" s="289"/>
      <c r="O10" s="57"/>
      <c r="P10" s="57"/>
      <c r="Q10" s="57"/>
      <c r="R10" s="193"/>
      <c r="S10" s="193"/>
      <c r="T10" s="193"/>
      <c r="U10" s="193"/>
      <c r="V10" s="193"/>
      <c r="W10" s="193"/>
    </row>
    <row r="11" spans="1:23" s="173" customFormat="1" outlineLevel="1">
      <c r="A11" s="130" t="s">
        <v>0</v>
      </c>
      <c r="B11" s="171" t="s">
        <v>15</v>
      </c>
      <c r="C11" s="213">
        <v>1.0033715360861393</v>
      </c>
      <c r="D11" s="214">
        <v>1</v>
      </c>
      <c r="E11" s="215"/>
      <c r="F11" s="215">
        <v>10826827868.090002</v>
      </c>
      <c r="G11" s="216">
        <v>1.0045759999999999</v>
      </c>
      <c r="H11" s="216">
        <v>1</v>
      </c>
      <c r="I11" s="217"/>
      <c r="J11" s="215">
        <v>9884012560.1500015</v>
      </c>
      <c r="K11" s="131">
        <v>-942815307.94000053</v>
      </c>
      <c r="L11" s="211"/>
      <c r="M11" s="211"/>
      <c r="N11" s="212"/>
      <c r="O11" s="212"/>
      <c r="P11" s="211"/>
      <c r="Q11" s="211"/>
      <c r="R11" s="212"/>
      <c r="S11" s="212"/>
      <c r="T11" s="212"/>
      <c r="U11" s="193"/>
      <c r="V11" s="193"/>
      <c r="W11" s="193"/>
    </row>
    <row r="12" spans="1:23" s="173" customFormat="1" ht="21" outlineLevel="1">
      <c r="A12" s="132">
        <v>1</v>
      </c>
      <c r="B12" s="174" t="s">
        <v>16</v>
      </c>
      <c r="C12" s="218">
        <v>0.24399699999999996</v>
      </c>
      <c r="D12" s="219">
        <v>0.243177</v>
      </c>
      <c r="E12" s="220"/>
      <c r="F12" s="220">
        <v>2632840979.6799994</v>
      </c>
      <c r="G12" s="218">
        <v>0.275281</v>
      </c>
      <c r="H12" s="219">
        <v>0.27402700000000002</v>
      </c>
      <c r="I12" s="221"/>
      <c r="J12" s="220">
        <v>2708493322.3800001</v>
      </c>
      <c r="K12" s="133">
        <v>75652342.700000763</v>
      </c>
      <c r="L12" s="211"/>
      <c r="M12" s="211"/>
      <c r="N12" s="212"/>
      <c r="O12" s="212"/>
      <c r="P12" s="211"/>
      <c r="Q12" s="211"/>
      <c r="R12" s="212"/>
      <c r="S12" s="212"/>
      <c r="T12" s="212"/>
      <c r="U12" s="193"/>
      <c r="V12" s="193"/>
      <c r="W12" s="193"/>
    </row>
    <row r="13" spans="1:23" s="173" customFormat="1" ht="33" outlineLevel="1">
      <c r="A13" s="132" t="s">
        <v>1</v>
      </c>
      <c r="B13" s="134" t="s">
        <v>17</v>
      </c>
      <c r="C13" s="219">
        <v>0.24399699999999996</v>
      </c>
      <c r="D13" s="219">
        <v>0.24317699999999998</v>
      </c>
      <c r="E13" s="220">
        <v>0</v>
      </c>
      <c r="F13" s="220">
        <v>2632840979.6799994</v>
      </c>
      <c r="G13" s="219">
        <v>0.275281</v>
      </c>
      <c r="H13" s="219">
        <v>0.27402699999999997</v>
      </c>
      <c r="I13" s="220">
        <v>0</v>
      </c>
      <c r="J13" s="220">
        <v>2708493322.3800001</v>
      </c>
      <c r="K13" s="133">
        <v>75652342.700000763</v>
      </c>
      <c r="L13" s="211"/>
      <c r="M13" s="211"/>
      <c r="N13" s="212"/>
      <c r="O13" s="212"/>
      <c r="P13" s="211"/>
      <c r="Q13" s="211"/>
      <c r="R13" s="212"/>
      <c r="S13" s="212"/>
      <c r="T13" s="212"/>
      <c r="U13" s="193"/>
      <c r="V13" s="193"/>
      <c r="W13" s="193"/>
    </row>
    <row r="14" spans="1:23" s="173" customFormat="1" ht="22.5" outlineLevel="1">
      <c r="A14" s="132"/>
      <c r="B14" s="135" t="s">
        <v>18</v>
      </c>
      <c r="C14" s="222">
        <v>0.22490699999999997</v>
      </c>
      <c r="D14" s="222">
        <v>0.22415199999999999</v>
      </c>
      <c r="E14" s="223">
        <v>0</v>
      </c>
      <c r="F14" s="223">
        <v>2426855059.7099996</v>
      </c>
      <c r="G14" s="222">
        <v>0.27390199999999998</v>
      </c>
      <c r="H14" s="222">
        <v>0.27265499999999998</v>
      </c>
      <c r="I14" s="223">
        <v>0</v>
      </c>
      <c r="J14" s="223">
        <v>2694927782.5599999</v>
      </c>
      <c r="K14" s="1">
        <v>268072722.85000038</v>
      </c>
      <c r="L14" s="211"/>
      <c r="M14" s="211"/>
      <c r="N14" s="212"/>
      <c r="O14" s="212"/>
      <c r="P14" s="211"/>
      <c r="Q14" s="211"/>
      <c r="R14" s="212"/>
      <c r="S14" s="212"/>
      <c r="T14" s="212"/>
      <c r="U14" s="193"/>
      <c r="V14" s="193"/>
      <c r="W14" s="193"/>
    </row>
    <row r="15" spans="1:23" s="173" customFormat="1" ht="22.5" outlineLevel="1">
      <c r="A15" s="132"/>
      <c r="B15" s="135" t="s">
        <v>19</v>
      </c>
      <c r="C15" s="222">
        <v>9.3599999999999998E-4</v>
      </c>
      <c r="D15" s="222">
        <v>9.3199999999999999E-4</v>
      </c>
      <c r="E15" s="223">
        <v>0</v>
      </c>
      <c r="F15" s="223">
        <v>10095916.199999999</v>
      </c>
      <c r="G15" s="222">
        <v>1.379E-3</v>
      </c>
      <c r="H15" s="222">
        <v>1.372E-3</v>
      </c>
      <c r="I15" s="223">
        <v>0</v>
      </c>
      <c r="J15" s="223">
        <v>13565539.82</v>
      </c>
      <c r="K15" s="1">
        <v>3469623.620000001</v>
      </c>
      <c r="L15" s="211"/>
      <c r="M15" s="211"/>
      <c r="N15" s="212"/>
      <c r="O15" s="212"/>
      <c r="P15" s="211"/>
      <c r="Q15" s="211"/>
      <c r="R15" s="212"/>
      <c r="S15" s="212"/>
      <c r="T15" s="212"/>
      <c r="U15" s="193"/>
      <c r="V15" s="193"/>
      <c r="W15" s="193"/>
    </row>
    <row r="16" spans="1:23" s="173" customFormat="1" outlineLevel="1">
      <c r="A16" s="132"/>
      <c r="B16" s="135" t="s">
        <v>20</v>
      </c>
      <c r="C16" s="222">
        <v>1.8154E-2</v>
      </c>
      <c r="D16" s="222">
        <v>1.8092999999999998E-2</v>
      </c>
      <c r="E16" s="220">
        <v>0</v>
      </c>
      <c r="F16" s="220">
        <v>195890003.76999998</v>
      </c>
      <c r="G16" s="224">
        <v>0</v>
      </c>
      <c r="H16" s="225">
        <v>0</v>
      </c>
      <c r="I16" s="220">
        <v>0</v>
      </c>
      <c r="J16" s="220">
        <v>0</v>
      </c>
      <c r="K16" s="1">
        <v>-195890003.76999998</v>
      </c>
      <c r="L16" s="211"/>
      <c r="M16" s="211"/>
      <c r="N16" s="212"/>
      <c r="O16" s="212"/>
      <c r="P16" s="211"/>
      <c r="Q16" s="211"/>
      <c r="R16" s="212"/>
      <c r="S16" s="212"/>
      <c r="T16" s="212"/>
      <c r="U16" s="193"/>
      <c r="V16" s="193"/>
      <c r="W16" s="193"/>
    </row>
    <row r="17" spans="1:23" s="173" customFormat="1" ht="22.5" outlineLevel="1">
      <c r="A17" s="136"/>
      <c r="B17" s="137" t="s">
        <v>21</v>
      </c>
      <c r="C17" s="224">
        <v>0</v>
      </c>
      <c r="D17" s="224">
        <v>0</v>
      </c>
      <c r="E17" s="223">
        <v>0</v>
      </c>
      <c r="F17" s="223">
        <v>0</v>
      </c>
      <c r="G17" s="224">
        <v>0</v>
      </c>
      <c r="H17" s="225">
        <v>0</v>
      </c>
      <c r="I17" s="220">
        <v>0</v>
      </c>
      <c r="J17" s="220">
        <v>0</v>
      </c>
      <c r="K17" s="1">
        <v>0</v>
      </c>
      <c r="L17" s="211"/>
      <c r="M17" s="211"/>
      <c r="N17" s="212"/>
      <c r="O17" s="212"/>
      <c r="P17" s="211"/>
      <c r="Q17" s="211"/>
      <c r="R17" s="212"/>
      <c r="S17" s="212"/>
      <c r="T17" s="212"/>
      <c r="U17" s="193"/>
      <c r="V17" s="193"/>
      <c r="W17" s="193"/>
    </row>
    <row r="18" spans="1:23" s="173" customFormat="1" ht="33" outlineLevel="1">
      <c r="A18" s="132" t="s">
        <v>2</v>
      </c>
      <c r="B18" s="134" t="s">
        <v>22</v>
      </c>
      <c r="C18" s="224">
        <v>0</v>
      </c>
      <c r="D18" s="224">
        <v>0</v>
      </c>
      <c r="E18" s="223">
        <v>0</v>
      </c>
      <c r="F18" s="223">
        <v>0</v>
      </c>
      <c r="G18" s="224">
        <v>0</v>
      </c>
      <c r="H18" s="225">
        <v>0</v>
      </c>
      <c r="I18" s="220">
        <v>0</v>
      </c>
      <c r="J18" s="220">
        <v>0</v>
      </c>
      <c r="K18" s="133">
        <v>0</v>
      </c>
      <c r="L18" s="211"/>
      <c r="M18" s="211"/>
      <c r="N18" s="212"/>
      <c r="O18" s="212"/>
      <c r="P18" s="211"/>
      <c r="Q18" s="211"/>
      <c r="R18" s="212"/>
      <c r="S18" s="212"/>
      <c r="T18" s="212"/>
      <c r="U18" s="193"/>
      <c r="V18" s="193"/>
      <c r="W18" s="193"/>
    </row>
    <row r="19" spans="1:23" s="173" customFormat="1" ht="22.5" outlineLevel="1">
      <c r="A19" s="132"/>
      <c r="B19" s="135" t="s">
        <v>23</v>
      </c>
      <c r="C19" s="224">
        <v>0</v>
      </c>
      <c r="D19" s="224">
        <v>0</v>
      </c>
      <c r="E19" s="223">
        <v>0</v>
      </c>
      <c r="F19" s="223">
        <v>0</v>
      </c>
      <c r="G19" s="224">
        <v>0</v>
      </c>
      <c r="H19" s="225">
        <v>0</v>
      </c>
      <c r="I19" s="220">
        <v>0</v>
      </c>
      <c r="J19" s="220">
        <v>0</v>
      </c>
      <c r="K19" s="1">
        <v>0</v>
      </c>
      <c r="L19" s="211"/>
      <c r="M19" s="211"/>
      <c r="N19" s="212"/>
      <c r="O19" s="212"/>
      <c r="P19" s="211"/>
      <c r="Q19" s="211"/>
      <c r="R19" s="212"/>
      <c r="S19" s="212"/>
      <c r="T19" s="212"/>
      <c r="U19" s="193"/>
      <c r="V19" s="193"/>
      <c r="W19" s="193"/>
    </row>
    <row r="20" spans="1:23" s="173" customFormat="1" ht="22.5" outlineLevel="1">
      <c r="A20" s="132"/>
      <c r="B20" s="135" t="s">
        <v>24</v>
      </c>
      <c r="C20" s="224">
        <v>0</v>
      </c>
      <c r="D20" s="225">
        <v>0</v>
      </c>
      <c r="E20" s="220">
        <v>0</v>
      </c>
      <c r="F20" s="220">
        <v>0</v>
      </c>
      <c r="G20" s="224">
        <v>0</v>
      </c>
      <c r="H20" s="225">
        <v>0</v>
      </c>
      <c r="I20" s="220">
        <v>0</v>
      </c>
      <c r="J20" s="220">
        <v>0</v>
      </c>
      <c r="K20" s="133">
        <v>0</v>
      </c>
      <c r="L20" s="211"/>
      <c r="M20" s="211"/>
      <c r="N20" s="212"/>
      <c r="O20" s="212"/>
      <c r="P20" s="211"/>
      <c r="Q20" s="211"/>
      <c r="R20" s="212"/>
      <c r="S20" s="212"/>
      <c r="T20" s="212"/>
      <c r="U20" s="193"/>
      <c r="V20" s="193"/>
      <c r="W20" s="193"/>
    </row>
    <row r="21" spans="1:23" s="173" customFormat="1" ht="75" outlineLevel="1">
      <c r="A21" s="138" t="s">
        <v>3</v>
      </c>
      <c r="B21" s="134" t="s">
        <v>112</v>
      </c>
      <c r="C21" s="224">
        <v>0</v>
      </c>
      <c r="D21" s="224">
        <v>0</v>
      </c>
      <c r="E21" s="220">
        <v>0</v>
      </c>
      <c r="F21" s="220">
        <v>0</v>
      </c>
      <c r="G21" s="224">
        <v>0</v>
      </c>
      <c r="H21" s="224">
        <v>0</v>
      </c>
      <c r="I21" s="220">
        <v>0</v>
      </c>
      <c r="J21" s="220">
        <v>0</v>
      </c>
      <c r="K21" s="133">
        <v>0</v>
      </c>
      <c r="L21" s="211"/>
      <c r="M21" s="211"/>
      <c r="N21" s="212"/>
      <c r="O21" s="212"/>
      <c r="P21" s="211"/>
      <c r="Q21" s="211"/>
      <c r="R21" s="212"/>
      <c r="S21" s="212"/>
      <c r="T21" s="212"/>
      <c r="U21" s="193"/>
      <c r="V21" s="193"/>
      <c r="W21" s="193"/>
    </row>
    <row r="22" spans="1:23" s="173" customFormat="1" outlineLevel="1">
      <c r="A22" s="132">
        <v>2</v>
      </c>
      <c r="B22" s="134" t="s">
        <v>25</v>
      </c>
      <c r="C22" s="224">
        <v>0</v>
      </c>
      <c r="D22" s="224">
        <v>0</v>
      </c>
      <c r="E22" s="220">
        <v>0</v>
      </c>
      <c r="F22" s="220">
        <v>0</v>
      </c>
      <c r="G22" s="224">
        <v>0</v>
      </c>
      <c r="H22" s="224">
        <v>0</v>
      </c>
      <c r="I22" s="220">
        <v>0</v>
      </c>
      <c r="J22" s="220">
        <v>0</v>
      </c>
      <c r="K22" s="133">
        <v>0</v>
      </c>
      <c r="L22" s="211"/>
      <c r="M22" s="211"/>
      <c r="N22" s="212"/>
      <c r="O22" s="212"/>
      <c r="P22" s="211"/>
      <c r="Q22" s="211"/>
      <c r="R22" s="212"/>
      <c r="S22" s="212"/>
      <c r="T22" s="212"/>
      <c r="U22" s="193"/>
      <c r="V22" s="193"/>
      <c r="W22" s="193"/>
    </row>
    <row r="23" spans="1:23" s="173" customFormat="1" ht="33" outlineLevel="1">
      <c r="A23" s="132">
        <v>3</v>
      </c>
      <c r="B23" s="134" t="s">
        <v>26</v>
      </c>
      <c r="C23" s="219">
        <v>0.63400899999999993</v>
      </c>
      <c r="D23" s="219">
        <v>0.63187899999999997</v>
      </c>
      <c r="E23" s="220">
        <v>0</v>
      </c>
      <c r="F23" s="220">
        <v>6841241262.8200006</v>
      </c>
      <c r="G23" s="219">
        <v>0.69531900000000002</v>
      </c>
      <c r="H23" s="219">
        <v>0.69215199999999999</v>
      </c>
      <c r="I23" s="220">
        <v>0</v>
      </c>
      <c r="J23" s="220">
        <v>6841241262.8200006</v>
      </c>
      <c r="K23" s="133">
        <v>0</v>
      </c>
      <c r="L23" s="211"/>
      <c r="M23" s="211"/>
      <c r="N23" s="212"/>
      <c r="O23" s="212"/>
      <c r="P23" s="211"/>
      <c r="Q23" s="211"/>
      <c r="R23" s="212"/>
      <c r="S23" s="212"/>
      <c r="T23" s="212"/>
      <c r="U23" s="193"/>
      <c r="V23" s="193"/>
      <c r="W23" s="193"/>
    </row>
    <row r="24" spans="1:23" s="173" customFormat="1" ht="22.5" outlineLevel="1">
      <c r="A24" s="136"/>
      <c r="B24" s="137" t="s">
        <v>27</v>
      </c>
      <c r="C24" s="222">
        <v>0.63400899999999993</v>
      </c>
      <c r="D24" s="222">
        <v>0.63187900000000008</v>
      </c>
      <c r="E24" s="223">
        <v>0</v>
      </c>
      <c r="F24" s="223">
        <v>6841241262.8200006</v>
      </c>
      <c r="G24" s="222">
        <v>0.69531900000000002</v>
      </c>
      <c r="H24" s="222">
        <v>0.6921520000000001</v>
      </c>
      <c r="I24" s="223">
        <v>0</v>
      </c>
      <c r="J24" s="223">
        <v>6841241262.8200006</v>
      </c>
      <c r="K24" s="1">
        <v>0</v>
      </c>
      <c r="L24" s="211"/>
      <c r="M24" s="211"/>
      <c r="N24" s="212"/>
      <c r="O24" s="212"/>
      <c r="P24" s="211"/>
      <c r="Q24" s="211"/>
      <c r="R24" s="212"/>
      <c r="S24" s="212"/>
      <c r="T24" s="212"/>
      <c r="U24" s="193"/>
      <c r="V24" s="193"/>
      <c r="W24" s="193"/>
    </row>
    <row r="25" spans="1:23" s="173" customFormat="1" outlineLevel="1">
      <c r="A25" s="132">
        <v>4</v>
      </c>
      <c r="B25" s="134" t="s">
        <v>28</v>
      </c>
      <c r="C25" s="219">
        <v>0.118307</v>
      </c>
      <c r="D25" s="219">
        <v>0.11791000000000001</v>
      </c>
      <c r="E25" s="220"/>
      <c r="F25" s="220">
        <v>1276587197.9500003</v>
      </c>
      <c r="G25" s="219">
        <v>2.9721000000000001E-2</v>
      </c>
      <c r="H25" s="219">
        <v>2.9586000000000001E-2</v>
      </c>
      <c r="I25" s="220"/>
      <c r="J25" s="220">
        <v>292425410.07000005</v>
      </c>
      <c r="K25" s="133">
        <v>-984161787.88000023</v>
      </c>
      <c r="L25" s="211"/>
      <c r="M25" s="211"/>
      <c r="N25" s="212"/>
      <c r="O25" s="212"/>
      <c r="P25" s="211"/>
      <c r="Q25" s="211"/>
      <c r="R25" s="212"/>
      <c r="S25" s="212"/>
      <c r="T25" s="212"/>
      <c r="U25" s="193"/>
      <c r="V25" s="193"/>
      <c r="W25" s="193"/>
    </row>
    <row r="26" spans="1:23" s="173" customFormat="1" ht="22.5" outlineLevel="1">
      <c r="A26" s="136" t="s">
        <v>4</v>
      </c>
      <c r="B26" s="134" t="s">
        <v>29</v>
      </c>
      <c r="C26" s="222">
        <v>0.118307</v>
      </c>
      <c r="D26" s="222">
        <v>0.11791000000000001</v>
      </c>
      <c r="E26" s="223">
        <v>0</v>
      </c>
      <c r="F26" s="223">
        <v>1276587197.9500003</v>
      </c>
      <c r="G26" s="222">
        <v>2.9721000000000001E-2</v>
      </c>
      <c r="H26" s="222">
        <v>2.9586000000000001E-2</v>
      </c>
      <c r="I26" s="223">
        <v>0</v>
      </c>
      <c r="J26" s="223">
        <v>292425410.07000005</v>
      </c>
      <c r="K26" s="1">
        <v>-984161787.88000023</v>
      </c>
      <c r="L26" s="211"/>
      <c r="M26" s="211"/>
      <c r="N26" s="212"/>
      <c r="O26" s="212"/>
      <c r="P26" s="211"/>
      <c r="Q26" s="211"/>
      <c r="R26" s="212"/>
      <c r="S26" s="212"/>
      <c r="T26" s="212"/>
      <c r="U26" s="193"/>
      <c r="V26" s="193"/>
      <c r="W26" s="193"/>
    </row>
    <row r="27" spans="1:23" s="173" customFormat="1" outlineLevel="1">
      <c r="A27" s="136"/>
      <c r="B27" s="137" t="s">
        <v>97</v>
      </c>
      <c r="C27" s="222">
        <v>0.118307</v>
      </c>
      <c r="D27" s="222">
        <v>0.11791000000000001</v>
      </c>
      <c r="E27" s="223"/>
      <c r="F27" s="223">
        <v>1276587197.9500003</v>
      </c>
      <c r="G27" s="222">
        <v>2.9721000000000001E-2</v>
      </c>
      <c r="H27" s="222">
        <v>2.9586000000000001E-2</v>
      </c>
      <c r="I27" s="223"/>
      <c r="J27" s="223">
        <v>292425410.07000005</v>
      </c>
      <c r="K27" s="1">
        <v>-984161787.88000023</v>
      </c>
      <c r="L27" s="211"/>
      <c r="M27" s="211"/>
      <c r="N27" s="212"/>
      <c r="O27" s="212"/>
      <c r="P27" s="211"/>
      <c r="Q27" s="211"/>
      <c r="R27" s="212"/>
      <c r="S27" s="212"/>
      <c r="T27" s="212"/>
      <c r="U27" s="193"/>
      <c r="V27" s="193"/>
      <c r="W27" s="193"/>
    </row>
    <row r="28" spans="1:23" s="173" customFormat="1" outlineLevel="1">
      <c r="A28" s="136"/>
      <c r="B28" s="137" t="s">
        <v>98</v>
      </c>
      <c r="C28" s="226">
        <v>0</v>
      </c>
      <c r="D28" s="226">
        <v>0</v>
      </c>
      <c r="E28" s="223">
        <v>0</v>
      </c>
      <c r="F28" s="223">
        <v>0</v>
      </c>
      <c r="G28" s="226">
        <v>0</v>
      </c>
      <c r="H28" s="226">
        <v>0</v>
      </c>
      <c r="I28" s="223">
        <v>0</v>
      </c>
      <c r="J28" s="223">
        <v>0</v>
      </c>
      <c r="K28" s="1">
        <v>0</v>
      </c>
      <c r="L28" s="211"/>
      <c r="M28" s="211"/>
      <c r="N28" s="212"/>
      <c r="O28" s="212"/>
      <c r="P28" s="211"/>
      <c r="Q28" s="211"/>
      <c r="R28" s="212"/>
      <c r="S28" s="212"/>
      <c r="T28" s="212"/>
      <c r="U28" s="193"/>
      <c r="V28" s="193"/>
      <c r="W28" s="193"/>
    </row>
    <row r="29" spans="1:23" s="173" customFormat="1" ht="22.5" outlineLevel="1">
      <c r="A29" s="136" t="s">
        <v>5</v>
      </c>
      <c r="B29" s="135" t="s">
        <v>30</v>
      </c>
      <c r="C29" s="226">
        <v>0</v>
      </c>
      <c r="D29" s="226">
        <v>0</v>
      </c>
      <c r="E29" s="223">
        <v>0</v>
      </c>
      <c r="F29" s="223">
        <v>0</v>
      </c>
      <c r="G29" s="226">
        <v>0</v>
      </c>
      <c r="H29" s="226">
        <v>0</v>
      </c>
      <c r="I29" s="223">
        <v>0</v>
      </c>
      <c r="J29" s="223">
        <v>0</v>
      </c>
      <c r="K29" s="1">
        <v>0</v>
      </c>
      <c r="L29" s="211"/>
      <c r="M29" s="211"/>
      <c r="N29" s="212"/>
      <c r="O29" s="212"/>
      <c r="P29" s="211"/>
      <c r="Q29" s="211"/>
      <c r="R29" s="212"/>
      <c r="S29" s="212"/>
      <c r="T29" s="212"/>
      <c r="U29" s="193"/>
      <c r="V29" s="193"/>
      <c r="W29" s="193"/>
    </row>
    <row r="30" spans="1:23" s="173" customFormat="1" ht="22.5" outlineLevel="1">
      <c r="A30" s="136" t="s">
        <v>6</v>
      </c>
      <c r="B30" s="135" t="s">
        <v>31</v>
      </c>
      <c r="C30" s="226">
        <v>0</v>
      </c>
      <c r="D30" s="226">
        <v>0</v>
      </c>
      <c r="E30" s="223">
        <v>0</v>
      </c>
      <c r="F30" s="223">
        <v>0</v>
      </c>
      <c r="G30" s="226">
        <v>0</v>
      </c>
      <c r="H30" s="226">
        <v>0</v>
      </c>
      <c r="I30" s="223">
        <v>0</v>
      </c>
      <c r="J30" s="223">
        <v>0</v>
      </c>
      <c r="K30" s="1">
        <v>0</v>
      </c>
      <c r="L30" s="211"/>
      <c r="M30" s="211"/>
      <c r="N30" s="212"/>
      <c r="O30" s="212"/>
      <c r="P30" s="211"/>
      <c r="Q30" s="211"/>
      <c r="R30" s="212"/>
      <c r="S30" s="212"/>
      <c r="T30" s="212"/>
      <c r="U30" s="193"/>
      <c r="V30" s="193"/>
      <c r="W30" s="193"/>
    </row>
    <row r="31" spans="1:23" s="173" customFormat="1" ht="22.5" outlineLevel="1">
      <c r="A31" s="132">
        <v>5</v>
      </c>
      <c r="B31" s="134" t="s">
        <v>32</v>
      </c>
      <c r="C31" s="226">
        <v>0</v>
      </c>
      <c r="D31" s="226">
        <v>0</v>
      </c>
      <c r="E31" s="223">
        <v>0</v>
      </c>
      <c r="F31" s="223">
        <v>0</v>
      </c>
      <c r="G31" s="226">
        <v>0</v>
      </c>
      <c r="H31" s="226">
        <v>0</v>
      </c>
      <c r="I31" s="223">
        <v>0</v>
      </c>
      <c r="J31" s="223">
        <v>0</v>
      </c>
      <c r="K31" s="1">
        <v>0</v>
      </c>
      <c r="L31" s="211"/>
      <c r="M31" s="211"/>
      <c r="N31" s="212"/>
      <c r="O31" s="212"/>
      <c r="P31" s="211"/>
      <c r="Q31" s="211"/>
      <c r="R31" s="212"/>
      <c r="S31" s="212"/>
      <c r="T31" s="212"/>
      <c r="U31" s="193"/>
      <c r="V31" s="193"/>
      <c r="W31" s="193"/>
    </row>
    <row r="32" spans="1:23" s="173" customFormat="1" outlineLevel="1">
      <c r="A32" s="132">
        <v>6</v>
      </c>
      <c r="B32" s="149" t="s">
        <v>33</v>
      </c>
      <c r="C32" s="219">
        <v>1.7769137568967384E-3</v>
      </c>
      <c r="D32" s="219">
        <v>1.7709381744685016E-3</v>
      </c>
      <c r="E32" s="220"/>
      <c r="F32" s="220">
        <v>19173642.780000005</v>
      </c>
      <c r="G32" s="222">
        <v>1.7709296072344293E-3</v>
      </c>
      <c r="H32" s="219">
        <v>1.7628597529559971E-3</v>
      </c>
      <c r="I32" s="220"/>
      <c r="J32" s="220">
        <v>17424127.940000001</v>
      </c>
      <c r="K32" s="133">
        <v>-1749514.8400000036</v>
      </c>
      <c r="L32" s="211"/>
      <c r="M32" s="211"/>
      <c r="N32" s="212"/>
      <c r="O32" s="212"/>
      <c r="P32" s="211"/>
      <c r="Q32" s="211"/>
      <c r="R32" s="212"/>
      <c r="S32" s="212"/>
      <c r="T32" s="212"/>
      <c r="U32" s="193"/>
      <c r="V32" s="193"/>
      <c r="W32" s="193"/>
    </row>
    <row r="33" spans="1:23" s="173" customFormat="1" outlineLevel="1">
      <c r="A33" s="132"/>
      <c r="B33" s="137" t="s">
        <v>97</v>
      </c>
      <c r="C33" s="222">
        <v>1.7769999999999999E-3</v>
      </c>
      <c r="D33" s="222">
        <v>1.771E-3</v>
      </c>
      <c r="E33" s="223">
        <v>0</v>
      </c>
      <c r="F33" s="223">
        <v>19167497.500000004</v>
      </c>
      <c r="G33" s="222">
        <v>1.771E-3</v>
      </c>
      <c r="H33" s="222">
        <v>1.763E-3</v>
      </c>
      <c r="I33" s="223">
        <v>0</v>
      </c>
      <c r="J33" s="223">
        <v>17419557.880000003</v>
      </c>
      <c r="K33" s="1">
        <v>-1747939.620000001</v>
      </c>
      <c r="L33" s="211"/>
      <c r="M33" s="211"/>
      <c r="N33" s="212"/>
      <c r="O33" s="212"/>
      <c r="P33" s="211"/>
      <c r="Q33" s="211"/>
      <c r="R33" s="212"/>
      <c r="S33" s="212"/>
      <c r="T33" s="212"/>
      <c r="U33" s="193"/>
      <c r="V33" s="193"/>
      <c r="W33" s="193"/>
    </row>
    <row r="34" spans="1:23" s="173" customFormat="1" outlineLevel="1">
      <c r="A34" s="132"/>
      <c r="B34" s="137" t="s">
        <v>98</v>
      </c>
      <c r="C34" s="222">
        <v>2.9003880138703134E-7</v>
      </c>
      <c r="D34" s="222">
        <v>0</v>
      </c>
      <c r="E34" s="227">
        <v>671.63980513766978</v>
      </c>
      <c r="F34" s="223">
        <v>3129.64</v>
      </c>
      <c r="G34" s="222">
        <v>1.9522770025988348E-7</v>
      </c>
      <c r="H34" s="222">
        <v>0</v>
      </c>
      <c r="I34" s="228">
        <v>412.40982480247334</v>
      </c>
      <c r="J34" s="223">
        <v>1920.84</v>
      </c>
      <c r="K34" s="1">
        <v>-1208.8</v>
      </c>
      <c r="L34" s="211"/>
      <c r="M34" s="211"/>
      <c r="N34" s="212"/>
      <c r="O34" s="212"/>
      <c r="P34" s="211"/>
      <c r="Q34" s="211"/>
      <c r="R34" s="212"/>
      <c r="S34" s="212"/>
      <c r="T34" s="212"/>
      <c r="U34" s="193"/>
      <c r="V34" s="193"/>
      <c r="W34" s="193"/>
    </row>
    <row r="35" spans="1:23" s="173" customFormat="1" outlineLevel="1">
      <c r="A35" s="132"/>
      <c r="B35" s="137" t="s">
        <v>34</v>
      </c>
      <c r="C35" s="222">
        <v>1.1949953747028653E-7</v>
      </c>
      <c r="D35" s="222">
        <v>0</v>
      </c>
      <c r="E35" s="229">
        <v>331.35037903122191</v>
      </c>
      <c r="F35" s="223">
        <v>1289.45</v>
      </c>
      <c r="G35" s="222">
        <v>1.461290780729525E-7</v>
      </c>
      <c r="H35" s="222">
        <v>0</v>
      </c>
      <c r="I35" s="230">
        <v>380.5712168135737</v>
      </c>
      <c r="J35" s="223">
        <v>1437.76</v>
      </c>
      <c r="K35" s="1">
        <v>148.30999999999995</v>
      </c>
      <c r="L35" s="211"/>
      <c r="M35" s="211"/>
      <c r="N35" s="212"/>
      <c r="O35" s="212"/>
      <c r="P35" s="211"/>
      <c r="Q35" s="211"/>
      <c r="R35" s="212"/>
      <c r="S35" s="212"/>
      <c r="T35" s="212"/>
      <c r="U35" s="193"/>
      <c r="V35" s="193"/>
      <c r="W35" s="193"/>
    </row>
    <row r="36" spans="1:23" s="173" customFormat="1" outlineLevel="1">
      <c r="A36" s="132"/>
      <c r="B36" s="137" t="s">
        <v>35</v>
      </c>
      <c r="C36" s="222">
        <v>1.599743352482329E-7</v>
      </c>
      <c r="D36" s="222">
        <v>0</v>
      </c>
      <c r="E36" s="231">
        <v>328.61031791357323</v>
      </c>
      <c r="F36" s="223">
        <v>1726.19</v>
      </c>
      <c r="G36" s="222">
        <v>1.2312870918808358E-7</v>
      </c>
      <c r="H36" s="222">
        <v>0</v>
      </c>
      <c r="I36" s="232">
        <v>228.18986626483331</v>
      </c>
      <c r="J36" s="223">
        <v>1211.46</v>
      </c>
      <c r="K36" s="1">
        <v>-514.73</v>
      </c>
      <c r="L36" s="211"/>
      <c r="M36" s="211"/>
      <c r="N36" s="212"/>
      <c r="O36" s="212"/>
      <c r="P36" s="211"/>
      <c r="Q36" s="211"/>
      <c r="R36" s="212"/>
      <c r="S36" s="212"/>
      <c r="T36" s="212"/>
      <c r="U36" s="193"/>
      <c r="V36" s="193"/>
      <c r="W36" s="193"/>
    </row>
    <row r="37" spans="1:23" s="173" customFormat="1" ht="54" outlineLevel="1">
      <c r="A37" s="138">
        <v>7</v>
      </c>
      <c r="B37" s="134" t="s">
        <v>36</v>
      </c>
      <c r="C37" s="219">
        <v>4.2889999999999994E-3</v>
      </c>
      <c r="D37" s="219">
        <v>4.274E-3</v>
      </c>
      <c r="E37" s="220">
        <v>0</v>
      </c>
      <c r="F37" s="220">
        <v>46273974.68</v>
      </c>
      <c r="G37" s="219">
        <v>1.354E-3</v>
      </c>
      <c r="H37" s="219">
        <v>1.3470000000000001E-3</v>
      </c>
      <c r="I37" s="220">
        <v>0</v>
      </c>
      <c r="J37" s="220">
        <v>13317937.25</v>
      </c>
      <c r="K37" s="133">
        <v>-32956037.43</v>
      </c>
      <c r="L37" s="211"/>
      <c r="M37" s="211"/>
      <c r="N37" s="212"/>
      <c r="O37" s="212"/>
      <c r="P37" s="211"/>
      <c r="Q37" s="211"/>
      <c r="R37" s="212"/>
      <c r="S37" s="212"/>
      <c r="T37" s="212"/>
      <c r="U37" s="193"/>
      <c r="V37" s="193"/>
      <c r="W37" s="193"/>
    </row>
    <row r="38" spans="1:23" s="173" customFormat="1" ht="22.5" outlineLevel="1">
      <c r="A38" s="136"/>
      <c r="B38" s="137" t="s">
        <v>113</v>
      </c>
      <c r="C38" s="222">
        <v>4.2889999999999994E-3</v>
      </c>
      <c r="D38" s="222">
        <v>4.274E-3</v>
      </c>
      <c r="E38" s="223">
        <v>0</v>
      </c>
      <c r="F38" s="223">
        <v>46273974.68</v>
      </c>
      <c r="G38" s="222">
        <v>1.354E-3</v>
      </c>
      <c r="H38" s="222">
        <v>1.3470000000000001E-3</v>
      </c>
      <c r="I38" s="223">
        <v>0</v>
      </c>
      <c r="J38" s="223">
        <v>13317937.25</v>
      </c>
      <c r="K38" s="1">
        <v>-32956037.43</v>
      </c>
      <c r="L38" s="211"/>
      <c r="M38" s="211"/>
      <c r="N38" s="212"/>
      <c r="O38" s="212"/>
      <c r="P38" s="211"/>
      <c r="Q38" s="211"/>
      <c r="R38" s="212"/>
      <c r="S38" s="212"/>
      <c r="T38" s="212"/>
      <c r="U38" s="193"/>
      <c r="V38" s="193"/>
      <c r="W38" s="193"/>
    </row>
    <row r="39" spans="1:23" s="173" customFormat="1" ht="33" outlineLevel="1">
      <c r="A39" s="132">
        <v>8</v>
      </c>
      <c r="B39" s="134" t="s">
        <v>37</v>
      </c>
      <c r="C39" s="226">
        <v>0</v>
      </c>
      <c r="D39" s="226">
        <v>0</v>
      </c>
      <c r="E39" s="223">
        <v>0</v>
      </c>
      <c r="F39" s="223">
        <v>0</v>
      </c>
      <c r="G39" s="226">
        <v>0</v>
      </c>
      <c r="H39" s="226">
        <v>0</v>
      </c>
      <c r="I39" s="223">
        <v>0</v>
      </c>
      <c r="J39" s="223">
        <v>0</v>
      </c>
      <c r="K39" s="1">
        <v>0</v>
      </c>
      <c r="L39" s="211"/>
      <c r="M39" s="211"/>
      <c r="N39" s="212"/>
      <c r="O39" s="212"/>
      <c r="P39" s="211"/>
      <c r="Q39" s="211"/>
      <c r="R39" s="212"/>
      <c r="S39" s="212"/>
      <c r="T39" s="212"/>
      <c r="U39" s="193"/>
      <c r="V39" s="193"/>
      <c r="W39" s="193"/>
    </row>
    <row r="40" spans="1:23" s="173" customFormat="1" outlineLevel="1">
      <c r="A40" s="132">
        <v>9</v>
      </c>
      <c r="B40" s="134" t="s">
        <v>38</v>
      </c>
      <c r="C40" s="219">
        <v>9.9262232924272865E-4</v>
      </c>
      <c r="D40" s="219">
        <v>9.8899999999999986E-4</v>
      </c>
      <c r="E40" s="223">
        <v>0</v>
      </c>
      <c r="F40" s="220">
        <v>10710810.18</v>
      </c>
      <c r="G40" s="219">
        <v>1.1299999999999999E-3</v>
      </c>
      <c r="H40" s="219">
        <v>1.1250000000000001E-3</v>
      </c>
      <c r="I40" s="223">
        <v>0</v>
      </c>
      <c r="J40" s="220">
        <v>11110499.689999999</v>
      </c>
      <c r="K40" s="133">
        <v>399689.50999999978</v>
      </c>
      <c r="L40" s="211"/>
      <c r="M40" s="211"/>
      <c r="N40" s="212"/>
      <c r="O40" s="212"/>
      <c r="P40" s="211"/>
      <c r="Q40" s="211"/>
      <c r="R40" s="212"/>
      <c r="S40" s="212"/>
      <c r="T40" s="212"/>
      <c r="U40" s="193"/>
      <c r="V40" s="193"/>
      <c r="W40" s="193"/>
    </row>
    <row r="41" spans="1:23" s="173" customFormat="1" ht="22.5" outlineLevel="1">
      <c r="A41" s="132"/>
      <c r="B41" s="137" t="s">
        <v>179</v>
      </c>
      <c r="C41" s="226">
        <v>0</v>
      </c>
      <c r="D41" s="226">
        <v>0</v>
      </c>
      <c r="E41" s="223">
        <v>0</v>
      </c>
      <c r="F41" s="223">
        <v>0</v>
      </c>
      <c r="G41" s="219">
        <v>0</v>
      </c>
      <c r="H41" s="219">
        <v>0</v>
      </c>
      <c r="I41" s="223">
        <v>0</v>
      </c>
      <c r="J41" s="223">
        <v>0</v>
      </c>
      <c r="K41" s="1">
        <v>0</v>
      </c>
      <c r="L41" s="211"/>
      <c r="M41" s="211"/>
      <c r="N41" s="212"/>
      <c r="O41" s="212"/>
      <c r="P41" s="211"/>
      <c r="Q41" s="211"/>
      <c r="R41" s="212"/>
      <c r="S41" s="212"/>
      <c r="T41" s="212"/>
      <c r="U41" s="193"/>
      <c r="V41" s="193"/>
      <c r="W41" s="193"/>
    </row>
    <row r="42" spans="1:23" s="173" customFormat="1" ht="33" outlineLevel="1">
      <c r="A42" s="132"/>
      <c r="B42" s="137" t="s">
        <v>200</v>
      </c>
      <c r="C42" s="226">
        <v>0</v>
      </c>
      <c r="D42" s="226">
        <v>0</v>
      </c>
      <c r="E42" s="223">
        <v>0</v>
      </c>
      <c r="F42" s="223">
        <v>0</v>
      </c>
      <c r="G42" s="219">
        <v>0</v>
      </c>
      <c r="H42" s="219">
        <v>0</v>
      </c>
      <c r="I42" s="223">
        <v>0</v>
      </c>
      <c r="J42" s="223">
        <v>0</v>
      </c>
      <c r="K42" s="1">
        <v>0</v>
      </c>
      <c r="L42" s="211"/>
      <c r="M42" s="211"/>
      <c r="N42" s="212"/>
      <c r="O42" s="212"/>
      <c r="P42" s="211"/>
      <c r="Q42" s="211"/>
      <c r="R42" s="212"/>
      <c r="S42" s="212"/>
      <c r="T42" s="212"/>
      <c r="U42" s="193"/>
      <c r="V42" s="193"/>
      <c r="W42" s="193"/>
    </row>
    <row r="43" spans="1:23" s="173" customFormat="1" ht="54" outlineLevel="1">
      <c r="A43" s="132"/>
      <c r="B43" s="137" t="s">
        <v>39</v>
      </c>
      <c r="C43" s="219">
        <v>1.4999999999999999E-4</v>
      </c>
      <c r="D43" s="219">
        <v>1.4899999999999999E-4</v>
      </c>
      <c r="E43" s="223">
        <v>0</v>
      </c>
      <c r="F43" s="223">
        <v>1612518</v>
      </c>
      <c r="G43" s="222">
        <v>1.6331808309549836E-4</v>
      </c>
      <c r="H43" s="222">
        <v>1.63E-4</v>
      </c>
      <c r="I43" s="223">
        <v>0</v>
      </c>
      <c r="J43" s="223">
        <v>1606882.15</v>
      </c>
      <c r="K43" s="1">
        <v>-5635.8500000000931</v>
      </c>
      <c r="L43" s="211"/>
      <c r="M43" s="211"/>
      <c r="N43" s="212"/>
      <c r="O43" s="212"/>
      <c r="P43" s="211"/>
      <c r="Q43" s="211"/>
      <c r="R43" s="212"/>
      <c r="S43" s="212"/>
      <c r="T43" s="212"/>
      <c r="U43" s="193"/>
      <c r="V43" s="193"/>
      <c r="W43" s="193"/>
    </row>
    <row r="44" spans="1:23" s="173" customFormat="1" ht="22.5" outlineLevel="1">
      <c r="A44" s="132"/>
      <c r="B44" s="137" t="s">
        <v>189</v>
      </c>
      <c r="C44" s="226">
        <v>0</v>
      </c>
      <c r="D44" s="226">
        <v>0</v>
      </c>
      <c r="E44" s="223">
        <v>0</v>
      </c>
      <c r="F44" s="223">
        <v>0</v>
      </c>
      <c r="G44" s="222">
        <v>5.4046281034792908E-5</v>
      </c>
      <c r="H44" s="222">
        <v>5.3999999999999998E-5</v>
      </c>
      <c r="I44" s="223">
        <v>0</v>
      </c>
      <c r="J44" s="223">
        <v>531759.88</v>
      </c>
      <c r="K44" s="1">
        <v>531759.88</v>
      </c>
      <c r="L44" s="211"/>
      <c r="M44" s="211"/>
      <c r="N44" s="212"/>
      <c r="O44" s="212"/>
      <c r="P44" s="211"/>
      <c r="Q44" s="211"/>
      <c r="R44" s="212"/>
      <c r="S44" s="212"/>
      <c r="T44" s="212"/>
      <c r="U44" s="193"/>
      <c r="V44" s="193"/>
      <c r="W44" s="193"/>
    </row>
    <row r="45" spans="1:23" s="173" customFormat="1" ht="22.5" outlineLevel="1">
      <c r="A45" s="132"/>
      <c r="B45" s="137" t="s">
        <v>40</v>
      </c>
      <c r="C45" s="222">
        <v>6.7681713294873651E-5</v>
      </c>
      <c r="D45" s="222">
        <v>6.7000000000000002E-5</v>
      </c>
      <c r="E45" s="223">
        <v>0</v>
      </c>
      <c r="F45" s="223">
        <v>730314</v>
      </c>
      <c r="G45" s="222">
        <v>7.4226652239435114E-5</v>
      </c>
      <c r="H45" s="222">
        <v>7.3999999999999996E-5</v>
      </c>
      <c r="I45" s="223">
        <v>0</v>
      </c>
      <c r="J45" s="223">
        <v>730314</v>
      </c>
      <c r="K45" s="1">
        <v>0</v>
      </c>
      <c r="L45" s="211"/>
      <c r="M45" s="211"/>
      <c r="N45" s="212"/>
      <c r="O45" s="212"/>
      <c r="P45" s="211"/>
      <c r="Q45" s="211"/>
      <c r="R45" s="212"/>
      <c r="S45" s="212"/>
      <c r="T45" s="212"/>
      <c r="U45" s="193"/>
      <c r="V45" s="193"/>
      <c r="W45" s="193"/>
    </row>
    <row r="46" spans="1:23" s="173" customFormat="1" ht="22.5" outlineLevel="1">
      <c r="A46" s="132"/>
      <c r="B46" s="137" t="s">
        <v>41</v>
      </c>
      <c r="C46" s="222">
        <v>6.7934715534040651E-4</v>
      </c>
      <c r="D46" s="222">
        <v>6.7699999999999998E-4</v>
      </c>
      <c r="E46" s="223">
        <v>0</v>
      </c>
      <c r="F46" s="223">
        <v>7330440</v>
      </c>
      <c r="G46" s="222">
        <v>7.450412023349473E-4</v>
      </c>
      <c r="H46" s="222">
        <v>7.4200000000000004E-4</v>
      </c>
      <c r="I46" s="223">
        <v>0</v>
      </c>
      <c r="J46" s="223">
        <v>7330440</v>
      </c>
      <c r="K46" s="1">
        <v>0</v>
      </c>
      <c r="L46" s="211"/>
      <c r="M46" s="211"/>
      <c r="N46" s="212"/>
      <c r="O46" s="212"/>
      <c r="P46" s="211"/>
      <c r="Q46" s="211"/>
      <c r="R46" s="212"/>
      <c r="S46" s="212"/>
      <c r="T46" s="212"/>
      <c r="U46" s="193"/>
      <c r="V46" s="193"/>
      <c r="W46" s="193"/>
    </row>
    <row r="47" spans="1:23" s="173" customFormat="1" outlineLevel="1">
      <c r="A47" s="132"/>
      <c r="B47" s="137" t="s">
        <v>42</v>
      </c>
      <c r="C47" s="222">
        <v>7.0118105396341118E-5</v>
      </c>
      <c r="D47" s="222">
        <v>6.9999999999999994E-5</v>
      </c>
      <c r="E47" s="223">
        <v>0</v>
      </c>
      <c r="F47" s="223">
        <v>756603.69</v>
      </c>
      <c r="G47" s="222">
        <v>6.7578869748132723E-5</v>
      </c>
      <c r="H47" s="222">
        <v>6.7000000000000002E-5</v>
      </c>
      <c r="I47" s="223">
        <v>0</v>
      </c>
      <c r="J47" s="223">
        <v>664906.65</v>
      </c>
      <c r="K47" s="1">
        <v>-91697.039999999921</v>
      </c>
      <c r="L47" s="211"/>
      <c r="M47" s="211"/>
      <c r="N47" s="212"/>
      <c r="O47" s="212"/>
      <c r="P47" s="211"/>
      <c r="Q47" s="211"/>
      <c r="R47" s="212"/>
      <c r="S47" s="212"/>
      <c r="T47" s="212"/>
      <c r="U47" s="193"/>
      <c r="V47" s="193"/>
      <c r="W47" s="193"/>
    </row>
    <row r="48" spans="1:23" s="173" customFormat="1" outlineLevel="1">
      <c r="A48" s="132"/>
      <c r="B48" s="137" t="s">
        <v>201</v>
      </c>
      <c r="C48" s="222">
        <v>1.7916135780800506E-6</v>
      </c>
      <c r="D48" s="222">
        <v>1.9999999999999999E-6</v>
      </c>
      <c r="E48" s="223">
        <v>0</v>
      </c>
      <c r="F48" s="223">
        <v>19332.259999999998</v>
      </c>
      <c r="G48" s="222">
        <v>1.9648657153256569E-6</v>
      </c>
      <c r="H48" s="222">
        <v>1.9999999999999999E-6</v>
      </c>
      <c r="I48" s="223">
        <v>0</v>
      </c>
      <c r="J48" s="223">
        <v>19332.259999999998</v>
      </c>
      <c r="K48" s="1">
        <v>0</v>
      </c>
      <c r="L48" s="211"/>
      <c r="M48" s="211"/>
      <c r="N48" s="212"/>
      <c r="O48" s="212"/>
      <c r="P48" s="211"/>
      <c r="Q48" s="211"/>
      <c r="R48" s="212"/>
      <c r="S48" s="212"/>
      <c r="T48" s="212"/>
      <c r="U48" s="193"/>
      <c r="V48" s="193"/>
      <c r="W48" s="193"/>
    </row>
    <row r="49" spans="1:23" s="173" customFormat="1" outlineLevel="1">
      <c r="A49" s="132"/>
      <c r="B49" s="137" t="s">
        <v>43</v>
      </c>
      <c r="C49" s="222">
        <v>1.4568480585000614E-6</v>
      </c>
      <c r="D49" s="222">
        <v>9.9999999999999995E-7</v>
      </c>
      <c r="E49" s="223">
        <v>0</v>
      </c>
      <c r="F49" s="223">
        <v>15720</v>
      </c>
      <c r="G49" s="222">
        <v>1.9000000000000001E-5</v>
      </c>
      <c r="H49" s="222">
        <v>1.8E-5</v>
      </c>
      <c r="I49" s="223">
        <v>0</v>
      </c>
      <c r="J49" s="223">
        <v>180971.83</v>
      </c>
      <c r="K49" s="1">
        <v>165251.82999999999</v>
      </c>
      <c r="L49" s="211"/>
      <c r="M49" s="211"/>
      <c r="N49" s="212"/>
      <c r="O49" s="212"/>
      <c r="P49" s="211"/>
      <c r="Q49" s="211"/>
      <c r="R49" s="212"/>
      <c r="S49" s="212"/>
      <c r="T49" s="212"/>
      <c r="U49" s="193"/>
      <c r="V49" s="193"/>
      <c r="W49" s="193"/>
    </row>
    <row r="50" spans="1:23" s="173" customFormat="1" outlineLevel="1">
      <c r="A50" s="132"/>
      <c r="B50" s="139" t="s">
        <v>97</v>
      </c>
      <c r="C50" s="222">
        <v>1.4568480585000614E-6</v>
      </c>
      <c r="D50" s="222">
        <v>9.9999999999999995E-7</v>
      </c>
      <c r="E50" s="223">
        <v>0</v>
      </c>
      <c r="F50" s="223">
        <v>15720</v>
      </c>
      <c r="G50" s="222">
        <v>1.9000000000000001E-5</v>
      </c>
      <c r="H50" s="222">
        <v>1.8E-5</v>
      </c>
      <c r="I50" s="223">
        <v>0</v>
      </c>
      <c r="J50" s="223">
        <v>180971.83</v>
      </c>
      <c r="K50" s="1">
        <v>165251.82999999999</v>
      </c>
      <c r="L50" s="211"/>
      <c r="M50" s="211"/>
      <c r="N50" s="212"/>
      <c r="O50" s="212"/>
      <c r="P50" s="211"/>
      <c r="Q50" s="211"/>
      <c r="R50" s="212"/>
      <c r="S50" s="212"/>
      <c r="T50" s="212"/>
      <c r="U50" s="193"/>
      <c r="V50" s="193"/>
      <c r="W50" s="193"/>
    </row>
    <row r="51" spans="1:23" s="173" customFormat="1" outlineLevel="1">
      <c r="A51" s="132"/>
      <c r="B51" s="139" t="s">
        <v>98</v>
      </c>
      <c r="C51" s="226">
        <v>0</v>
      </c>
      <c r="D51" s="226">
        <v>0</v>
      </c>
      <c r="E51" s="223">
        <v>0</v>
      </c>
      <c r="F51" s="223">
        <v>0</v>
      </c>
      <c r="G51" s="222">
        <v>0</v>
      </c>
      <c r="H51" s="222">
        <v>0</v>
      </c>
      <c r="I51" s="228">
        <v>0</v>
      </c>
      <c r="J51" s="223">
        <v>0</v>
      </c>
      <c r="K51" s="1">
        <v>0</v>
      </c>
      <c r="L51" s="211"/>
      <c r="M51" s="211"/>
      <c r="N51" s="212"/>
      <c r="O51" s="212"/>
      <c r="P51" s="211"/>
      <c r="Q51" s="211"/>
      <c r="R51" s="212"/>
      <c r="S51" s="212"/>
      <c r="T51" s="212"/>
      <c r="U51" s="193"/>
      <c r="V51" s="193"/>
      <c r="W51" s="193"/>
    </row>
    <row r="52" spans="1:23" s="173" customFormat="1" outlineLevel="1">
      <c r="A52" s="132"/>
      <c r="B52" s="139" t="s">
        <v>34</v>
      </c>
      <c r="C52" s="226">
        <v>0</v>
      </c>
      <c r="D52" s="226">
        <v>0</v>
      </c>
      <c r="E52" s="223">
        <v>0</v>
      </c>
      <c r="F52" s="223">
        <v>0</v>
      </c>
      <c r="G52" s="222">
        <v>0</v>
      </c>
      <c r="H52" s="222">
        <v>0</v>
      </c>
      <c r="I52" s="230">
        <v>0</v>
      </c>
      <c r="J52" s="223">
        <v>0</v>
      </c>
      <c r="K52" s="1">
        <v>0</v>
      </c>
      <c r="L52" s="211"/>
      <c r="M52" s="211"/>
      <c r="N52" s="212"/>
      <c r="O52" s="212"/>
      <c r="P52" s="211"/>
      <c r="Q52" s="211"/>
      <c r="R52" s="212"/>
      <c r="S52" s="212"/>
      <c r="T52" s="212"/>
      <c r="U52" s="193"/>
      <c r="V52" s="193"/>
      <c r="W52" s="193"/>
    </row>
    <row r="53" spans="1:23" s="173" customFormat="1" outlineLevel="1">
      <c r="A53" s="132"/>
      <c r="B53" s="137" t="s">
        <v>44</v>
      </c>
      <c r="C53" s="222">
        <v>2.2787089656181016E-5</v>
      </c>
      <c r="D53" s="222">
        <v>2.3E-5</v>
      </c>
      <c r="E53" s="223">
        <v>0</v>
      </c>
      <c r="F53" s="223">
        <v>245882.22999999998</v>
      </c>
      <c r="G53" s="222">
        <v>4.6644016314793582E-6</v>
      </c>
      <c r="H53" s="222">
        <v>5.0000000000000004E-6</v>
      </c>
      <c r="I53" s="223">
        <v>0</v>
      </c>
      <c r="J53" s="223">
        <v>45892.92</v>
      </c>
      <c r="K53" s="1">
        <v>-199989.31</v>
      </c>
      <c r="L53" s="211"/>
      <c r="M53" s="211"/>
      <c r="N53" s="212"/>
      <c r="O53" s="212"/>
      <c r="P53" s="211"/>
      <c r="Q53" s="211"/>
      <c r="R53" s="212"/>
      <c r="S53" s="212"/>
      <c r="T53" s="212"/>
      <c r="U53" s="193"/>
      <c r="V53" s="193"/>
      <c r="W53" s="193"/>
    </row>
    <row r="54" spans="1:23" s="173" customFormat="1" outlineLevel="1">
      <c r="A54" s="132"/>
      <c r="B54" s="140"/>
      <c r="C54" s="233"/>
      <c r="D54" s="233"/>
      <c r="E54" s="233"/>
      <c r="F54" s="233"/>
      <c r="G54" s="222"/>
      <c r="H54" s="222"/>
      <c r="I54" s="223"/>
      <c r="J54" s="223"/>
      <c r="K54" s="1"/>
      <c r="L54" s="211"/>
      <c r="M54" s="211"/>
      <c r="N54" s="212"/>
      <c r="O54" s="212"/>
      <c r="P54" s="211"/>
      <c r="Q54" s="211"/>
      <c r="R54" s="212"/>
      <c r="S54" s="212"/>
      <c r="T54" s="212"/>
      <c r="U54" s="193"/>
      <c r="V54" s="193"/>
      <c r="W54" s="193"/>
    </row>
    <row r="55" spans="1:23" s="173" customFormat="1" outlineLevel="1">
      <c r="A55" s="141" t="s">
        <v>7</v>
      </c>
      <c r="B55" s="142" t="s">
        <v>45</v>
      </c>
      <c r="C55" s="214">
        <v>3.372E-3</v>
      </c>
      <c r="D55" s="214">
        <v>3.3630000000000001E-3</v>
      </c>
      <c r="E55" s="215"/>
      <c r="F55" s="234">
        <v>36409534.290000007</v>
      </c>
      <c r="G55" s="213">
        <v>4.5760000000000002E-3</v>
      </c>
      <c r="H55" s="213">
        <v>4.5570000000000003E-3</v>
      </c>
      <c r="I55" s="234"/>
      <c r="J55" s="234">
        <v>45039927.459999993</v>
      </c>
      <c r="K55" s="143">
        <v>8630393.1699999869</v>
      </c>
      <c r="L55" s="211"/>
      <c r="M55" s="211"/>
      <c r="N55" s="212"/>
      <c r="O55" s="212"/>
      <c r="P55" s="211"/>
      <c r="Q55" s="211"/>
      <c r="R55" s="212"/>
      <c r="S55" s="212"/>
      <c r="T55" s="212"/>
      <c r="U55" s="193"/>
      <c r="V55" s="193"/>
      <c r="W55" s="193"/>
    </row>
    <row r="56" spans="1:23" s="173" customFormat="1" ht="22.5" outlineLevel="1">
      <c r="A56" s="132">
        <v>1</v>
      </c>
      <c r="B56" s="134" t="s">
        <v>46</v>
      </c>
      <c r="C56" s="219">
        <v>1.0663261241650082E-3</v>
      </c>
      <c r="D56" s="219">
        <v>1.0629999999999999E-3</v>
      </c>
      <c r="E56" s="223">
        <v>0</v>
      </c>
      <c r="F56" s="235">
        <v>11506104.960000001</v>
      </c>
      <c r="G56" s="219">
        <v>2.372E-3</v>
      </c>
      <c r="H56" s="219">
        <v>2.362E-3</v>
      </c>
      <c r="I56" s="223">
        <v>0</v>
      </c>
      <c r="J56" s="235">
        <v>23343494.539999999</v>
      </c>
      <c r="K56" s="133">
        <v>11837389.579999998</v>
      </c>
      <c r="L56" s="211"/>
      <c r="M56" s="211"/>
      <c r="N56" s="212"/>
      <c r="O56" s="212"/>
      <c r="P56" s="211"/>
      <c r="Q56" s="211"/>
      <c r="R56" s="212"/>
      <c r="S56" s="212"/>
      <c r="T56" s="212"/>
      <c r="U56" s="193"/>
      <c r="V56" s="193"/>
      <c r="W56" s="193"/>
    </row>
    <row r="57" spans="1:23" s="173" customFormat="1" ht="22.5" outlineLevel="1">
      <c r="A57" s="132">
        <v>2</v>
      </c>
      <c r="B57" s="134" t="s">
        <v>47</v>
      </c>
      <c r="C57" s="219">
        <v>3.9999999999999998E-6</v>
      </c>
      <c r="D57" s="219">
        <v>3.9999999999999998E-6</v>
      </c>
      <c r="E57" s="223">
        <v>0</v>
      </c>
      <c r="F57" s="235">
        <v>50031.96</v>
      </c>
      <c r="G57" s="219">
        <v>5.3061180215648735E-6</v>
      </c>
      <c r="H57" s="219">
        <v>5.0000000000000004E-6</v>
      </c>
      <c r="I57" s="223">
        <v>0</v>
      </c>
      <c r="J57" s="235">
        <v>52206.75</v>
      </c>
      <c r="K57" s="133">
        <v>2174.7900000000009</v>
      </c>
      <c r="L57" s="211"/>
      <c r="M57" s="211"/>
      <c r="N57" s="212"/>
      <c r="O57" s="212"/>
      <c r="P57" s="211"/>
      <c r="Q57" s="211"/>
      <c r="R57" s="212"/>
      <c r="S57" s="212"/>
      <c r="T57" s="212"/>
      <c r="U57" s="193"/>
      <c r="V57" s="193"/>
      <c r="W57" s="193"/>
    </row>
    <row r="58" spans="1:23" s="173" customFormat="1" outlineLevel="1">
      <c r="A58" s="132">
        <v>3</v>
      </c>
      <c r="B58" s="134" t="s">
        <v>48</v>
      </c>
      <c r="C58" s="219">
        <v>1.1095834405693131E-4</v>
      </c>
      <c r="D58" s="219">
        <v>1.11E-4</v>
      </c>
      <c r="E58" s="223">
        <v>0</v>
      </c>
      <c r="F58" s="223">
        <v>1197286.95</v>
      </c>
      <c r="G58" s="219">
        <v>4.6169529783091181E-5</v>
      </c>
      <c r="H58" s="219">
        <v>4.6E-5</v>
      </c>
      <c r="I58" s="223">
        <v>0</v>
      </c>
      <c r="J58" s="220">
        <v>454260.74</v>
      </c>
      <c r="K58" s="133">
        <v>-743026.21</v>
      </c>
      <c r="L58" s="211"/>
      <c r="M58" s="211"/>
      <c r="N58" s="212"/>
      <c r="O58" s="212"/>
      <c r="P58" s="211"/>
      <c r="Q58" s="211"/>
      <c r="R58" s="212"/>
      <c r="S58" s="212"/>
      <c r="T58" s="212"/>
      <c r="U58" s="193"/>
      <c r="V58" s="193"/>
      <c r="W58" s="193"/>
    </row>
    <row r="59" spans="1:23" s="173" customFormat="1" ht="22.5" outlineLevel="1">
      <c r="A59" s="132">
        <v>4</v>
      </c>
      <c r="B59" s="134" t="s">
        <v>49</v>
      </c>
      <c r="C59" s="224">
        <v>0</v>
      </c>
      <c r="D59" s="224">
        <v>0</v>
      </c>
      <c r="E59" s="223">
        <v>0</v>
      </c>
      <c r="F59" s="223">
        <v>0</v>
      </c>
      <c r="G59" s="224">
        <v>0</v>
      </c>
      <c r="H59" s="224">
        <v>0</v>
      </c>
      <c r="I59" s="223">
        <v>0</v>
      </c>
      <c r="J59" s="223">
        <v>0</v>
      </c>
      <c r="K59" s="1">
        <v>0</v>
      </c>
      <c r="L59" s="211"/>
      <c r="M59" s="211"/>
      <c r="N59" s="212"/>
      <c r="O59" s="212"/>
      <c r="P59" s="211"/>
      <c r="Q59" s="211"/>
      <c r="R59" s="212"/>
      <c r="S59" s="212"/>
      <c r="T59" s="212"/>
      <c r="U59" s="193"/>
      <c r="V59" s="193"/>
      <c r="W59" s="193"/>
    </row>
    <row r="60" spans="1:23" s="173" customFormat="1" outlineLevel="1">
      <c r="A60" s="132">
        <v>5</v>
      </c>
      <c r="B60" s="134" t="s">
        <v>50</v>
      </c>
      <c r="C60" s="224">
        <v>0</v>
      </c>
      <c r="D60" s="224">
        <v>0</v>
      </c>
      <c r="E60" s="223">
        <v>0</v>
      </c>
      <c r="F60" s="223">
        <v>0</v>
      </c>
      <c r="G60" s="224">
        <v>0</v>
      </c>
      <c r="H60" s="224">
        <v>0</v>
      </c>
      <c r="I60" s="223">
        <v>0</v>
      </c>
      <c r="J60" s="220">
        <v>0</v>
      </c>
      <c r="K60" s="133">
        <v>0</v>
      </c>
      <c r="L60" s="211"/>
      <c r="M60" s="211"/>
      <c r="N60" s="212"/>
      <c r="O60" s="212"/>
      <c r="P60" s="211"/>
      <c r="Q60" s="211"/>
      <c r="R60" s="212"/>
      <c r="S60" s="212"/>
      <c r="T60" s="212"/>
      <c r="U60" s="193"/>
      <c r="V60" s="193"/>
      <c r="W60" s="193"/>
    </row>
    <row r="61" spans="1:23" s="173" customFormat="1" outlineLevel="1">
      <c r="A61" s="132">
        <v>6</v>
      </c>
      <c r="B61" s="134" t="s">
        <v>51</v>
      </c>
      <c r="C61" s="224">
        <v>0</v>
      </c>
      <c r="D61" s="224">
        <v>0</v>
      </c>
      <c r="E61" s="223">
        <v>0</v>
      </c>
      <c r="F61" s="223">
        <v>0</v>
      </c>
      <c r="G61" s="224">
        <v>0</v>
      </c>
      <c r="H61" s="224">
        <v>0</v>
      </c>
      <c r="I61" s="223">
        <v>0</v>
      </c>
      <c r="J61" s="223">
        <v>0</v>
      </c>
      <c r="K61" s="1">
        <v>0</v>
      </c>
      <c r="L61" s="211"/>
      <c r="M61" s="211"/>
      <c r="N61" s="212"/>
      <c r="O61" s="212"/>
      <c r="P61" s="211"/>
      <c r="Q61" s="211"/>
      <c r="R61" s="212"/>
      <c r="S61" s="212"/>
      <c r="T61" s="212"/>
      <c r="U61" s="193"/>
      <c r="V61" s="193"/>
      <c r="W61" s="193"/>
    </row>
    <row r="62" spans="1:23" s="173" customFormat="1" ht="22.5" outlineLevel="1">
      <c r="A62" s="132">
        <v>7</v>
      </c>
      <c r="B62" s="134" t="s">
        <v>52</v>
      </c>
      <c r="C62" s="219">
        <v>7.2000000000000002E-5</v>
      </c>
      <c r="D62" s="219">
        <v>7.2000000000000002E-5</v>
      </c>
      <c r="E62" s="223">
        <v>0</v>
      </c>
      <c r="F62" s="235">
        <v>776109.3</v>
      </c>
      <c r="G62" s="219">
        <v>7.4999999999999993E-5</v>
      </c>
      <c r="H62" s="219">
        <v>7.4999999999999993E-5</v>
      </c>
      <c r="I62" s="223">
        <v>0</v>
      </c>
      <c r="J62" s="235">
        <v>743357.7</v>
      </c>
      <c r="K62" s="133">
        <v>-32751.600000000093</v>
      </c>
      <c r="L62" s="211"/>
      <c r="M62" s="211"/>
      <c r="N62" s="212"/>
      <c r="O62" s="212"/>
      <c r="P62" s="211"/>
      <c r="Q62" s="211"/>
      <c r="R62" s="212"/>
      <c r="S62" s="212"/>
      <c r="T62" s="212"/>
      <c r="U62" s="193"/>
      <c r="V62" s="193"/>
      <c r="W62" s="193"/>
    </row>
    <row r="63" spans="1:23" s="173" customFormat="1" outlineLevel="1">
      <c r="A63" s="132">
        <v>8</v>
      </c>
      <c r="B63" s="134" t="s">
        <v>53</v>
      </c>
      <c r="C63" s="224">
        <v>0</v>
      </c>
      <c r="D63" s="224">
        <v>0</v>
      </c>
      <c r="E63" s="223">
        <v>0</v>
      </c>
      <c r="F63" s="223">
        <v>0</v>
      </c>
      <c r="G63" s="219">
        <v>1.1E-5</v>
      </c>
      <c r="H63" s="219">
        <v>1.1E-5</v>
      </c>
      <c r="I63" s="223">
        <v>0</v>
      </c>
      <c r="J63" s="235">
        <v>110850.88</v>
      </c>
      <c r="K63" s="133">
        <v>110850.88</v>
      </c>
      <c r="L63" s="211"/>
      <c r="M63" s="211"/>
      <c r="N63" s="212"/>
      <c r="O63" s="212"/>
      <c r="P63" s="211"/>
      <c r="Q63" s="211"/>
      <c r="R63" s="212"/>
      <c r="S63" s="212"/>
      <c r="T63" s="212"/>
      <c r="U63" s="193"/>
      <c r="V63" s="193"/>
      <c r="W63" s="193"/>
    </row>
    <row r="64" spans="1:23" s="173" customFormat="1" outlineLevel="1">
      <c r="A64" s="132">
        <v>9</v>
      </c>
      <c r="B64" s="134" t="s">
        <v>54</v>
      </c>
      <c r="C64" s="219">
        <v>2.1189999999999998E-3</v>
      </c>
      <c r="D64" s="219">
        <v>2.1129999999999999E-3</v>
      </c>
      <c r="E64" s="223">
        <v>0</v>
      </c>
      <c r="F64" s="235">
        <v>22880001.120000001</v>
      </c>
      <c r="G64" s="219">
        <v>2.0669999999999998E-3</v>
      </c>
      <c r="H64" s="219">
        <v>2.0579999999999999E-3</v>
      </c>
      <c r="I64" s="223">
        <v>0</v>
      </c>
      <c r="J64" s="235">
        <v>20335756.850000001</v>
      </c>
      <c r="K64" s="133">
        <v>-2544244.2699999996</v>
      </c>
      <c r="L64" s="211"/>
      <c r="M64" s="211"/>
      <c r="N64" s="212"/>
      <c r="O64" s="212"/>
      <c r="P64" s="211"/>
      <c r="Q64" s="211"/>
      <c r="R64" s="212"/>
      <c r="S64" s="212"/>
      <c r="T64" s="212"/>
      <c r="U64" s="193"/>
      <c r="V64" s="193"/>
      <c r="W64" s="193"/>
    </row>
    <row r="65" spans="1:23" s="173" customFormat="1" outlineLevel="1">
      <c r="A65" s="132"/>
      <c r="B65" s="137" t="s">
        <v>180</v>
      </c>
      <c r="C65" s="226">
        <v>0</v>
      </c>
      <c r="D65" s="226">
        <v>0</v>
      </c>
      <c r="E65" s="223">
        <v>0</v>
      </c>
      <c r="F65" s="223">
        <v>0</v>
      </c>
      <c r="G65" s="222">
        <v>0</v>
      </c>
      <c r="H65" s="222">
        <v>0</v>
      </c>
      <c r="I65" s="223">
        <v>0</v>
      </c>
      <c r="J65" s="223">
        <v>0</v>
      </c>
      <c r="K65" s="1">
        <v>0</v>
      </c>
      <c r="L65" s="211"/>
      <c r="M65" s="211"/>
      <c r="N65" s="212"/>
      <c r="O65" s="212"/>
      <c r="P65" s="211"/>
      <c r="Q65" s="211"/>
      <c r="R65" s="212"/>
      <c r="S65" s="212"/>
      <c r="T65" s="212"/>
      <c r="U65" s="193"/>
      <c r="V65" s="193"/>
      <c r="W65" s="193"/>
    </row>
    <row r="66" spans="1:23" s="173" customFormat="1" ht="22.5" outlineLevel="1">
      <c r="A66" s="132"/>
      <c r="B66" s="137" t="s">
        <v>55</v>
      </c>
      <c r="C66" s="222">
        <v>1.918E-3</v>
      </c>
      <c r="D66" s="222">
        <v>1.9120000000000001E-3</v>
      </c>
      <c r="E66" s="223">
        <v>0</v>
      </c>
      <c r="F66" s="223">
        <v>20705310.850000001</v>
      </c>
      <c r="G66" s="222">
        <v>1.9269999999999999E-3</v>
      </c>
      <c r="H66" s="222">
        <v>1.918E-3</v>
      </c>
      <c r="I66" s="223">
        <v>0</v>
      </c>
      <c r="J66" s="223">
        <v>18960258.050000001</v>
      </c>
      <c r="K66" s="1">
        <v>-1745052.8000000007</v>
      </c>
      <c r="L66" s="211"/>
      <c r="M66" s="211"/>
      <c r="N66" s="212"/>
      <c r="O66" s="212"/>
      <c r="P66" s="211"/>
      <c r="Q66" s="211"/>
      <c r="R66" s="212"/>
      <c r="S66" s="212"/>
      <c r="T66" s="212"/>
      <c r="U66" s="193"/>
      <c r="V66" s="193"/>
      <c r="W66" s="193"/>
    </row>
    <row r="67" spans="1:23" s="173" customFormat="1" ht="22.5" outlineLevel="1">
      <c r="A67" s="132"/>
      <c r="B67" s="137" t="s">
        <v>190</v>
      </c>
      <c r="C67" s="226">
        <v>0</v>
      </c>
      <c r="D67" s="226">
        <v>0</v>
      </c>
      <c r="E67" s="223">
        <v>0</v>
      </c>
      <c r="F67" s="223">
        <v>0</v>
      </c>
      <c r="G67" s="222">
        <v>0</v>
      </c>
      <c r="H67" s="222">
        <v>0</v>
      </c>
      <c r="I67" s="223">
        <v>0</v>
      </c>
      <c r="J67" s="223">
        <v>0</v>
      </c>
      <c r="K67" s="1">
        <v>0</v>
      </c>
      <c r="L67" s="211"/>
      <c r="M67" s="211"/>
      <c r="N67" s="212"/>
      <c r="O67" s="212"/>
      <c r="P67" s="211"/>
      <c r="Q67" s="211"/>
      <c r="R67" s="212"/>
      <c r="S67" s="212"/>
      <c r="T67" s="212"/>
      <c r="U67" s="193"/>
      <c r="V67" s="193"/>
      <c r="W67" s="193"/>
    </row>
    <row r="68" spans="1:23" s="173" customFormat="1" outlineLevel="1">
      <c r="A68" s="132"/>
      <c r="B68" s="137" t="s">
        <v>99</v>
      </c>
      <c r="C68" s="222">
        <v>7.8999999999999996E-5</v>
      </c>
      <c r="D68" s="222">
        <v>7.8999999999999996E-5</v>
      </c>
      <c r="E68" s="223">
        <v>0</v>
      </c>
      <c r="F68" s="236">
        <v>856247.22</v>
      </c>
      <c r="G68" s="222">
        <v>8.7000000000000001E-5</v>
      </c>
      <c r="H68" s="222">
        <v>8.7000000000000001E-5</v>
      </c>
      <c r="I68" s="223">
        <v>0</v>
      </c>
      <c r="J68" s="223">
        <v>856247.22</v>
      </c>
      <c r="K68" s="1">
        <v>0</v>
      </c>
      <c r="L68" s="211"/>
      <c r="M68" s="211"/>
      <c r="N68" s="212"/>
      <c r="O68" s="212"/>
      <c r="P68" s="211"/>
      <c r="Q68" s="211"/>
      <c r="R68" s="212"/>
      <c r="S68" s="212"/>
      <c r="T68" s="212"/>
      <c r="U68" s="193"/>
      <c r="V68" s="193"/>
      <c r="W68" s="193"/>
    </row>
    <row r="69" spans="1:23" s="173" customFormat="1" ht="22.5" outlineLevel="1">
      <c r="A69" s="132"/>
      <c r="B69" s="137" t="s">
        <v>56</v>
      </c>
      <c r="C69" s="222">
        <v>0</v>
      </c>
      <c r="D69" s="222">
        <v>0</v>
      </c>
      <c r="E69" s="223">
        <v>0</v>
      </c>
      <c r="F69" s="223">
        <v>0</v>
      </c>
      <c r="G69" s="222">
        <v>2.4000000000000001E-5</v>
      </c>
      <c r="H69" s="222">
        <v>2.4000000000000001E-5</v>
      </c>
      <c r="I69" s="223">
        <v>0</v>
      </c>
      <c r="J69" s="223">
        <v>232798.76</v>
      </c>
      <c r="K69" s="1">
        <v>232798.76</v>
      </c>
      <c r="L69" s="211"/>
      <c r="M69" s="211"/>
      <c r="N69" s="212"/>
      <c r="O69" s="212"/>
      <c r="P69" s="211"/>
      <c r="Q69" s="211"/>
      <c r="R69" s="212"/>
      <c r="S69" s="212"/>
      <c r="T69" s="212"/>
      <c r="U69" s="193"/>
      <c r="V69" s="193"/>
      <c r="W69" s="193"/>
    </row>
    <row r="70" spans="1:23" s="173" customFormat="1" outlineLevel="1">
      <c r="A70" s="132"/>
      <c r="B70" s="137" t="s">
        <v>57</v>
      </c>
      <c r="C70" s="222">
        <v>3.7100000000000001E-6</v>
      </c>
      <c r="D70" s="222">
        <v>3.7000000000000002E-6</v>
      </c>
      <c r="E70" s="223">
        <v>0</v>
      </c>
      <c r="F70" s="236">
        <v>40065</v>
      </c>
      <c r="G70" s="222">
        <v>4.2899999999999996E-6</v>
      </c>
      <c r="H70" s="222">
        <v>4.2699999999999998E-6</v>
      </c>
      <c r="I70" s="223">
        <v>0</v>
      </c>
      <c r="J70" s="223">
        <v>42215</v>
      </c>
      <c r="K70" s="1">
        <v>2150</v>
      </c>
      <c r="L70" s="211"/>
      <c r="M70" s="211"/>
      <c r="N70" s="212"/>
      <c r="O70" s="212"/>
      <c r="P70" s="211"/>
      <c r="Q70" s="211"/>
      <c r="R70" s="212"/>
      <c r="S70" s="212"/>
      <c r="T70" s="212"/>
      <c r="U70" s="193"/>
      <c r="V70" s="193"/>
      <c r="W70" s="193"/>
    </row>
    <row r="71" spans="1:23" s="173" customFormat="1" outlineLevel="1">
      <c r="A71" s="132"/>
      <c r="B71" s="137" t="s">
        <v>58</v>
      </c>
      <c r="C71" s="222">
        <v>0</v>
      </c>
      <c r="D71" s="222">
        <v>0</v>
      </c>
      <c r="E71" s="223">
        <v>0</v>
      </c>
      <c r="F71" s="223">
        <v>0</v>
      </c>
      <c r="G71" s="222">
        <v>0</v>
      </c>
      <c r="H71" s="222">
        <v>0</v>
      </c>
      <c r="I71" s="223">
        <v>0</v>
      </c>
      <c r="J71" s="223">
        <v>0</v>
      </c>
      <c r="K71" s="1">
        <v>0</v>
      </c>
      <c r="L71" s="211"/>
      <c r="M71" s="211"/>
      <c r="N71" s="212"/>
      <c r="O71" s="212"/>
      <c r="P71" s="211"/>
      <c r="Q71" s="211"/>
      <c r="R71" s="212"/>
      <c r="S71" s="212"/>
      <c r="T71" s="212"/>
      <c r="U71" s="193"/>
      <c r="V71" s="193"/>
      <c r="W71" s="193"/>
    </row>
    <row r="72" spans="1:23" s="173" customFormat="1" outlineLevel="1">
      <c r="A72" s="132"/>
      <c r="B72" s="137" t="s">
        <v>59</v>
      </c>
      <c r="C72" s="222">
        <v>1.18E-4</v>
      </c>
      <c r="D72" s="222">
        <v>1.18E-4</v>
      </c>
      <c r="E72" s="223">
        <v>0</v>
      </c>
      <c r="F72" s="236">
        <v>1278378.05</v>
      </c>
      <c r="G72" s="222">
        <v>2.5000000000000001E-5</v>
      </c>
      <c r="H72" s="222">
        <v>2.5000000000000001E-5</v>
      </c>
      <c r="I72" s="223">
        <v>0</v>
      </c>
      <c r="J72" s="236">
        <v>244237.82</v>
      </c>
      <c r="K72" s="1">
        <v>-1034140.23</v>
      </c>
      <c r="L72" s="211"/>
      <c r="M72" s="211"/>
      <c r="N72" s="212"/>
      <c r="O72" s="212"/>
      <c r="P72" s="211"/>
      <c r="Q72" s="211"/>
      <c r="R72" s="212"/>
      <c r="S72" s="212"/>
      <c r="T72" s="212"/>
      <c r="U72" s="193"/>
      <c r="V72" s="193"/>
      <c r="W72" s="193"/>
    </row>
    <row r="73" spans="1:23" s="173" customFormat="1" outlineLevel="1">
      <c r="A73" s="144"/>
      <c r="B73" s="137" t="s">
        <v>97</v>
      </c>
      <c r="C73" s="222">
        <v>6.9999999999999994E-5</v>
      </c>
      <c r="D73" s="222">
        <v>6.9999999999999994E-5</v>
      </c>
      <c r="E73" s="237">
        <v>0</v>
      </c>
      <c r="F73" s="238">
        <v>762042.01</v>
      </c>
      <c r="G73" s="222">
        <v>2.5000000000000001E-5</v>
      </c>
      <c r="H73" s="222">
        <v>2.5000000000000001E-5</v>
      </c>
      <c r="I73" s="237">
        <v>0</v>
      </c>
      <c r="J73" s="238">
        <v>244237.82</v>
      </c>
      <c r="K73" s="1">
        <v>-517804.19</v>
      </c>
      <c r="L73" s="211"/>
      <c r="M73" s="211"/>
      <c r="N73" s="212"/>
      <c r="O73" s="212"/>
      <c r="P73" s="211"/>
      <c r="Q73" s="211"/>
      <c r="R73" s="212"/>
      <c r="S73" s="212"/>
      <c r="T73" s="212"/>
      <c r="U73" s="193"/>
      <c r="V73" s="193"/>
      <c r="W73" s="193"/>
    </row>
    <row r="74" spans="1:23" s="173" customFormat="1" outlineLevel="1">
      <c r="A74" s="144"/>
      <c r="B74" s="137" t="s">
        <v>98</v>
      </c>
      <c r="C74" s="239">
        <v>0</v>
      </c>
      <c r="D74" s="239">
        <v>0</v>
      </c>
      <c r="E74" s="227">
        <v>0</v>
      </c>
      <c r="F74" s="238">
        <v>0</v>
      </c>
      <c r="G74" s="222">
        <v>0</v>
      </c>
      <c r="H74" s="222">
        <v>0</v>
      </c>
      <c r="I74" s="228">
        <v>0</v>
      </c>
      <c r="J74" s="238">
        <v>0</v>
      </c>
      <c r="K74" s="1">
        <v>0</v>
      </c>
      <c r="L74" s="211"/>
      <c r="M74" s="211"/>
      <c r="N74" s="212"/>
      <c r="O74" s="212"/>
      <c r="P74" s="211"/>
      <c r="Q74" s="211"/>
      <c r="R74" s="212"/>
      <c r="S74" s="212"/>
      <c r="T74" s="212"/>
      <c r="U74" s="193"/>
      <c r="V74" s="193"/>
      <c r="W74" s="193"/>
    </row>
    <row r="75" spans="1:23" s="173" customFormat="1" outlineLevel="1">
      <c r="A75" s="144"/>
      <c r="B75" s="137" t="s">
        <v>34</v>
      </c>
      <c r="C75" s="222">
        <v>9.0000000000000002E-6</v>
      </c>
      <c r="D75" s="222">
        <v>9.0000000000000002E-6</v>
      </c>
      <c r="E75" s="229">
        <v>25006.999871514839</v>
      </c>
      <c r="F75" s="223">
        <v>97314.74</v>
      </c>
      <c r="G75" s="222">
        <v>0</v>
      </c>
      <c r="H75" s="222">
        <v>0</v>
      </c>
      <c r="I75" s="230">
        <v>0</v>
      </c>
      <c r="J75" s="223">
        <v>0</v>
      </c>
      <c r="K75" s="1">
        <v>-97314.74</v>
      </c>
      <c r="L75" s="211"/>
      <c r="M75" s="211"/>
      <c r="N75" s="212"/>
      <c r="O75" s="212"/>
      <c r="P75" s="211"/>
      <c r="Q75" s="211"/>
      <c r="R75" s="212"/>
      <c r="S75" s="212"/>
      <c r="T75" s="212"/>
      <c r="U75" s="193"/>
      <c r="V75" s="193"/>
      <c r="W75" s="193"/>
    </row>
    <row r="76" spans="1:23" s="173" customFormat="1" outlineLevel="1">
      <c r="A76" s="144"/>
      <c r="B76" s="137" t="s">
        <v>35</v>
      </c>
      <c r="C76" s="239">
        <v>3.8999999999999999E-5</v>
      </c>
      <c r="D76" s="239">
        <v>3.8999999999999999E-5</v>
      </c>
      <c r="E76" s="231">
        <v>79767.999238530363</v>
      </c>
      <c r="F76" s="223">
        <v>419021.3</v>
      </c>
      <c r="G76" s="222">
        <v>0</v>
      </c>
      <c r="H76" s="222">
        <v>0</v>
      </c>
      <c r="I76" s="232">
        <v>0</v>
      </c>
      <c r="J76" s="223">
        <v>0</v>
      </c>
      <c r="K76" s="1">
        <v>-419021.3</v>
      </c>
      <c r="L76" s="211"/>
      <c r="M76" s="211"/>
      <c r="N76" s="212"/>
      <c r="O76" s="212"/>
      <c r="P76" s="211"/>
      <c r="Q76" s="211"/>
      <c r="R76" s="212"/>
      <c r="S76" s="212"/>
      <c r="T76" s="212"/>
      <c r="U76" s="193"/>
      <c r="V76" s="193"/>
      <c r="W76" s="193"/>
    </row>
    <row r="77" spans="1:23" s="173" customFormat="1" outlineLevel="1">
      <c r="A77" s="145" t="s">
        <v>8</v>
      </c>
      <c r="B77" s="146" t="s">
        <v>60</v>
      </c>
      <c r="C77" s="175">
        <v>1</v>
      </c>
      <c r="D77" s="175">
        <v>0.99663710047544862</v>
      </c>
      <c r="E77" s="147"/>
      <c r="F77" s="148">
        <v>10790418333.800001</v>
      </c>
      <c r="G77" s="175">
        <v>1.0000000000000002</v>
      </c>
      <c r="H77" s="175">
        <v>0.99544315355874924</v>
      </c>
      <c r="I77" s="147"/>
      <c r="J77" s="148">
        <v>9838972632.6900024</v>
      </c>
      <c r="K77" s="148">
        <v>-951445701.1099987</v>
      </c>
      <c r="L77" s="211"/>
      <c r="M77" s="211"/>
      <c r="N77" s="212"/>
      <c r="O77" s="212"/>
      <c r="P77" s="211"/>
      <c r="Q77" s="211"/>
      <c r="R77" s="212"/>
      <c r="S77" s="212"/>
      <c r="T77" s="212"/>
      <c r="U77" s="193"/>
      <c r="V77" s="193"/>
      <c r="W77" s="193"/>
    </row>
    <row r="78" spans="1:23" outlineLevel="1">
      <c r="A78" s="10"/>
      <c r="B78" s="10" t="s">
        <v>114</v>
      </c>
      <c r="C78" s="10"/>
      <c r="D78" s="10"/>
      <c r="E78" s="10"/>
      <c r="F78" s="10"/>
      <c r="G78" s="10"/>
      <c r="H78" s="10"/>
      <c r="I78" s="10"/>
      <c r="J78" s="59"/>
      <c r="K78" s="10"/>
      <c r="L78" s="10"/>
      <c r="M78" s="10"/>
      <c r="N78" s="57"/>
      <c r="O78" s="58"/>
      <c r="P78" s="10"/>
      <c r="Q78" s="10"/>
    </row>
    <row r="79" spans="1:23" outlineLevel="1">
      <c r="A79" s="10"/>
      <c r="B79" s="10"/>
      <c r="C79" s="10"/>
      <c r="D79" s="10"/>
      <c r="E79" s="10"/>
      <c r="F79" s="10"/>
      <c r="G79" s="10"/>
      <c r="H79" s="10"/>
      <c r="I79" s="10"/>
      <c r="J79" s="10"/>
      <c r="K79" s="10"/>
      <c r="L79" s="10"/>
      <c r="M79" s="10"/>
      <c r="N79" s="57"/>
      <c r="O79" s="57"/>
      <c r="P79" s="10"/>
      <c r="Q79" s="10"/>
    </row>
    <row r="80" spans="1:23" outlineLevel="1">
      <c r="A80" s="60"/>
      <c r="B80" s="61" t="s">
        <v>115</v>
      </c>
      <c r="C80" s="60"/>
      <c r="D80" s="60"/>
      <c r="E80" s="60"/>
      <c r="F80" s="54"/>
      <c r="G80" s="60"/>
      <c r="H80" s="60"/>
      <c r="I80" s="60"/>
      <c r="J80" s="60"/>
      <c r="K80" s="60"/>
      <c r="L80" s="60"/>
      <c r="M80" s="60"/>
      <c r="N80" s="57"/>
      <c r="O80" s="57"/>
      <c r="P80" s="60"/>
      <c r="Q80" s="60"/>
    </row>
    <row r="81" spans="1:27" outlineLevel="1">
      <c r="A81" s="10"/>
      <c r="B81" s="10"/>
      <c r="C81" s="10"/>
      <c r="D81" s="10"/>
      <c r="E81" s="10"/>
      <c r="F81" s="10"/>
      <c r="G81" s="10"/>
      <c r="H81" s="10"/>
      <c r="I81" s="10"/>
      <c r="J81" s="10"/>
      <c r="K81" s="10"/>
      <c r="L81" s="10"/>
      <c r="M81" s="10"/>
      <c r="N81" s="57"/>
      <c r="O81" s="57"/>
      <c r="P81" s="10"/>
      <c r="Q81" s="10"/>
    </row>
    <row r="82" spans="1:27" outlineLevel="1">
      <c r="A82" s="10"/>
      <c r="B82" s="12" t="s">
        <v>116</v>
      </c>
      <c r="C82" s="62">
        <v>43189</v>
      </c>
      <c r="D82" s="63">
        <v>43098</v>
      </c>
      <c r="E82" s="13" t="s">
        <v>10</v>
      </c>
      <c r="F82" s="10"/>
      <c r="G82" s="10"/>
      <c r="H82" s="10"/>
      <c r="I82" s="10"/>
      <c r="J82" s="10"/>
      <c r="K82" s="10"/>
      <c r="L82" s="10"/>
      <c r="M82" s="10"/>
      <c r="N82" s="10"/>
      <c r="O82" s="10"/>
      <c r="P82" s="10"/>
      <c r="Q82" s="10"/>
    </row>
    <row r="83" spans="1:27" s="173" customFormat="1" outlineLevel="1">
      <c r="A83" s="57"/>
      <c r="B83" s="240"/>
      <c r="C83" s="240"/>
      <c r="D83" s="240"/>
      <c r="E83" s="240"/>
      <c r="F83" s="57"/>
      <c r="G83" s="57"/>
      <c r="H83" s="57"/>
      <c r="I83" s="57"/>
      <c r="J83" s="57"/>
      <c r="K83" s="57"/>
      <c r="L83" s="57"/>
      <c r="M83" s="57"/>
      <c r="N83" s="57"/>
      <c r="O83" s="57"/>
      <c r="P83" s="57"/>
      <c r="Q83" s="57"/>
    </row>
    <row r="84" spans="1:27" s="173" customFormat="1" outlineLevel="1">
      <c r="A84" s="57"/>
      <c r="B84" s="240" t="s">
        <v>117</v>
      </c>
      <c r="C84" s="235">
        <v>9838972632.6900005</v>
      </c>
      <c r="D84" s="235">
        <v>10790418333.800001</v>
      </c>
      <c r="E84" s="220">
        <f>C84-D84</f>
        <v>-951445701.11000061</v>
      </c>
      <c r="F84" s="57"/>
      <c r="G84" s="57"/>
      <c r="H84" s="57"/>
      <c r="I84" s="57"/>
      <c r="J84" s="57"/>
      <c r="K84" s="57"/>
      <c r="L84" s="57"/>
      <c r="M84" s="57"/>
      <c r="N84" s="57"/>
      <c r="O84" s="57"/>
      <c r="P84" s="57"/>
      <c r="Q84" s="57"/>
    </row>
    <row r="85" spans="1:27" s="173" customFormat="1" outlineLevel="1">
      <c r="A85" s="57"/>
      <c r="B85" s="233" t="s">
        <v>118</v>
      </c>
      <c r="C85" s="241">
        <v>7414148382</v>
      </c>
      <c r="D85" s="241">
        <v>8718991588</v>
      </c>
      <c r="E85" s="242">
        <f>C85-D85</f>
        <v>-1304843206</v>
      </c>
      <c r="F85" s="57"/>
      <c r="G85" s="57"/>
      <c r="H85" s="57"/>
      <c r="I85" s="57"/>
      <c r="J85" s="57"/>
      <c r="K85" s="57"/>
      <c r="L85" s="57"/>
      <c r="M85" s="57"/>
      <c r="N85" s="57"/>
      <c r="O85" s="57"/>
      <c r="P85" s="57"/>
      <c r="Q85" s="57"/>
    </row>
    <row r="86" spans="1:27" s="173" customFormat="1" outlineLevel="1">
      <c r="A86" s="57"/>
      <c r="B86" s="243" t="s">
        <v>119</v>
      </c>
      <c r="C86" s="244">
        <v>1.327</v>
      </c>
      <c r="D86" s="245">
        <v>1.2375</v>
      </c>
      <c r="E86" s="246">
        <f>C86-D86</f>
        <v>8.9499999999999913E-2</v>
      </c>
      <c r="F86" s="57"/>
      <c r="G86" s="57"/>
      <c r="H86" s="57"/>
      <c r="I86" s="57"/>
      <c r="J86" s="57"/>
      <c r="K86" s="57"/>
      <c r="L86" s="57"/>
      <c r="M86" s="57"/>
      <c r="N86" s="57"/>
      <c r="O86" s="57"/>
      <c r="P86" s="57"/>
      <c r="Q86" s="57"/>
    </row>
    <row r="87" spans="1:27" outlineLevel="1">
      <c r="A87" s="75"/>
      <c r="B87" s="75"/>
      <c r="C87" s="75"/>
      <c r="D87" s="75"/>
      <c r="E87" s="75"/>
      <c r="F87" s="75"/>
      <c r="G87" s="75"/>
      <c r="H87" s="75"/>
      <c r="I87" s="75"/>
      <c r="J87" s="75"/>
      <c r="K87" s="75"/>
      <c r="L87" s="75"/>
      <c r="M87" s="75"/>
      <c r="N87" s="75"/>
      <c r="O87" s="75"/>
      <c r="P87" s="85"/>
      <c r="Q87" s="75"/>
    </row>
    <row r="88" spans="1:27" ht="15.75">
      <c r="A88" s="75"/>
      <c r="B88" s="247" t="s">
        <v>202</v>
      </c>
      <c r="C88" s="248"/>
      <c r="D88" s="249"/>
      <c r="E88" s="250"/>
      <c r="F88" s="251"/>
      <c r="G88" s="251"/>
      <c r="H88" s="251"/>
      <c r="I88" s="251"/>
      <c r="J88" s="251"/>
      <c r="K88" s="251"/>
      <c r="L88" s="75"/>
      <c r="M88" s="75"/>
      <c r="N88" s="75"/>
      <c r="O88" s="75"/>
      <c r="P88" s="85"/>
      <c r="Q88" s="75"/>
    </row>
    <row r="89" spans="1:27">
      <c r="A89" s="75"/>
      <c r="B89" s="56"/>
      <c r="C89" s="75"/>
      <c r="D89" s="75"/>
      <c r="E89" s="75"/>
      <c r="F89" s="75"/>
      <c r="G89" s="75"/>
      <c r="H89" s="75"/>
      <c r="I89" s="75"/>
      <c r="J89" s="75"/>
      <c r="K89" s="75"/>
      <c r="L89" s="75"/>
      <c r="M89" s="75"/>
      <c r="N89" s="75"/>
      <c r="O89" s="75"/>
      <c r="P89" s="85"/>
      <c r="Q89" s="75"/>
    </row>
    <row r="90" spans="1:27">
      <c r="A90" s="75"/>
      <c r="B90" s="252" t="s">
        <v>120</v>
      </c>
      <c r="C90" s="253"/>
      <c r="D90" s="253"/>
      <c r="E90" s="253"/>
      <c r="F90" s="253"/>
      <c r="G90" s="253"/>
      <c r="H90" s="253"/>
      <c r="I90" s="253"/>
      <c r="J90" s="253"/>
      <c r="K90" s="253"/>
      <c r="L90" s="75"/>
      <c r="M90" s="75"/>
      <c r="N90" s="75"/>
      <c r="O90" s="75"/>
      <c r="P90" s="85"/>
      <c r="Q90" s="75"/>
    </row>
    <row r="91" spans="1:27">
      <c r="A91" s="14"/>
      <c r="B91" s="64"/>
      <c r="C91" s="17"/>
      <c r="D91" s="17"/>
      <c r="E91" s="17"/>
      <c r="F91" s="17"/>
      <c r="G91" s="17"/>
      <c r="H91" s="17"/>
      <c r="I91" s="17"/>
      <c r="J91" s="17"/>
      <c r="K91" s="17"/>
      <c r="L91" s="14"/>
      <c r="M91" s="14"/>
      <c r="N91" s="14"/>
      <c r="O91" s="14"/>
      <c r="P91" s="15"/>
      <c r="Q91" s="14"/>
    </row>
    <row r="92" spans="1:27">
      <c r="A92" s="14"/>
      <c r="B92" s="64" t="s">
        <v>121</v>
      </c>
      <c r="C92" s="17"/>
      <c r="D92" s="17"/>
      <c r="E92" s="17"/>
      <c r="F92" s="17"/>
      <c r="G92" s="17"/>
      <c r="H92" s="17"/>
      <c r="I92" s="17"/>
      <c r="J92" s="17"/>
      <c r="K92" s="17"/>
      <c r="L92" s="14"/>
      <c r="M92" s="14"/>
      <c r="N92" s="14"/>
      <c r="O92" s="14"/>
      <c r="P92" s="15"/>
      <c r="Q92" s="14"/>
    </row>
    <row r="93" spans="1:27" ht="12.75" customHeight="1">
      <c r="A93" s="14"/>
      <c r="B93" s="19"/>
      <c r="C93" s="20"/>
      <c r="D93" s="20"/>
      <c r="E93" s="20"/>
      <c r="F93" s="20"/>
      <c r="G93" s="20"/>
      <c r="H93" s="20"/>
      <c r="I93" s="20"/>
      <c r="J93" s="20"/>
      <c r="K93" s="20"/>
      <c r="L93" s="14"/>
      <c r="M93" s="14"/>
      <c r="N93" s="14"/>
      <c r="O93" s="14"/>
      <c r="P93" s="15"/>
      <c r="Q93" s="14"/>
    </row>
    <row r="94" spans="1:27" ht="33">
      <c r="A94" s="21"/>
      <c r="B94" s="2" t="s">
        <v>122</v>
      </c>
      <c r="C94" s="3" t="s">
        <v>123</v>
      </c>
      <c r="D94" s="3" t="s">
        <v>124</v>
      </c>
      <c r="E94" s="3" t="s">
        <v>125</v>
      </c>
      <c r="F94" s="3" t="s">
        <v>126</v>
      </c>
      <c r="G94" s="3" t="s">
        <v>127</v>
      </c>
      <c r="H94" s="3" t="s">
        <v>128</v>
      </c>
      <c r="I94" s="3" t="s">
        <v>129</v>
      </c>
      <c r="J94" s="3" t="s">
        <v>130</v>
      </c>
      <c r="K94" s="3" t="s">
        <v>131</v>
      </c>
      <c r="L94" s="2" t="s">
        <v>132</v>
      </c>
      <c r="M94" s="21"/>
      <c r="N94" s="21"/>
      <c r="O94" s="23"/>
      <c r="P94" s="24"/>
      <c r="Q94" s="25"/>
      <c r="R94" s="27"/>
      <c r="S94" s="27"/>
      <c r="U94" s="27"/>
      <c r="V94" s="27"/>
      <c r="W94" s="27"/>
      <c r="X94" s="27"/>
      <c r="Y94" s="27"/>
      <c r="Z94" s="28"/>
      <c r="AA94" s="28"/>
    </row>
    <row r="95" spans="1:27" s="173" customFormat="1">
      <c r="A95" s="76"/>
      <c r="B95" s="254" t="s">
        <v>69</v>
      </c>
      <c r="C95" s="255" t="s">
        <v>61</v>
      </c>
      <c r="D95" s="256">
        <v>43189</v>
      </c>
      <c r="E95" s="257">
        <v>72884714</v>
      </c>
      <c r="F95" s="258">
        <v>0.5</v>
      </c>
      <c r="G95" s="259">
        <v>3.8</v>
      </c>
      <c r="H95" s="260">
        <v>276961913.19999999</v>
      </c>
      <c r="I95" s="261">
        <v>0.1021</v>
      </c>
      <c r="J95" s="262">
        <v>2.8021000000000001E-2</v>
      </c>
      <c r="K95" s="262">
        <v>2.8149E-2</v>
      </c>
      <c r="L95" s="258" t="s">
        <v>133</v>
      </c>
      <c r="M95" s="18"/>
      <c r="N95" s="88"/>
      <c r="O95" s="35"/>
      <c r="P95" s="74"/>
      <c r="Q95" s="18"/>
      <c r="R95" s="118"/>
      <c r="S95" s="26"/>
      <c r="T95" s="30"/>
      <c r="U95" s="65"/>
      <c r="V95" s="30"/>
      <c r="W95" s="27"/>
      <c r="X95" s="18"/>
      <c r="Y95" s="26"/>
      <c r="Z95" s="28"/>
      <c r="AA95" s="28"/>
    </row>
    <row r="96" spans="1:27" s="173" customFormat="1">
      <c r="A96" s="76"/>
      <c r="B96" s="263" t="s">
        <v>84</v>
      </c>
      <c r="C96" s="264" t="s">
        <v>62</v>
      </c>
      <c r="D96" s="256">
        <v>43189</v>
      </c>
      <c r="E96" s="265">
        <v>22143136</v>
      </c>
      <c r="F96" s="266">
        <v>1</v>
      </c>
      <c r="G96" s="267">
        <v>15.1</v>
      </c>
      <c r="H96" s="268">
        <v>334361353.60000002</v>
      </c>
      <c r="I96" s="269">
        <v>3.1699999999999999E-2</v>
      </c>
      <c r="J96" s="270">
        <v>3.3828999999999998E-2</v>
      </c>
      <c r="K96" s="270">
        <v>3.3982999999999999E-2</v>
      </c>
      <c r="L96" s="258" t="s">
        <v>133</v>
      </c>
      <c r="M96" s="18"/>
      <c r="N96" s="88"/>
      <c r="O96" s="35"/>
      <c r="P96" s="74"/>
      <c r="Q96" s="18"/>
      <c r="S96" s="26"/>
      <c r="T96" s="30"/>
      <c r="U96" s="65"/>
      <c r="V96" s="30"/>
      <c r="W96" s="27"/>
      <c r="X96" s="18"/>
      <c r="Y96" s="26"/>
      <c r="Z96" s="28"/>
      <c r="AA96" s="28"/>
    </row>
    <row r="97" spans="1:27" s="173" customFormat="1">
      <c r="A97" s="76"/>
      <c r="B97" s="263" t="s">
        <v>70</v>
      </c>
      <c r="C97" s="264" t="s">
        <v>63</v>
      </c>
      <c r="D97" s="256">
        <v>43189</v>
      </c>
      <c r="E97" s="265">
        <v>524366</v>
      </c>
      <c r="F97" s="271">
        <v>3.3</v>
      </c>
      <c r="G97" s="267">
        <v>111.6</v>
      </c>
      <c r="H97" s="268">
        <v>58519245.600000001</v>
      </c>
      <c r="I97" s="269">
        <v>6.0499999999999998E-2</v>
      </c>
      <c r="J97" s="270">
        <v>5.921E-3</v>
      </c>
      <c r="K97" s="270">
        <v>5.9480000000000002E-3</v>
      </c>
      <c r="L97" s="258" t="s">
        <v>133</v>
      </c>
      <c r="M97" s="18"/>
      <c r="N97" s="88"/>
      <c r="O97" s="35"/>
      <c r="P97" s="74"/>
      <c r="Q97" s="18"/>
      <c r="S97" s="26"/>
      <c r="T97" s="30"/>
      <c r="U97" s="66"/>
      <c r="V97" s="30"/>
      <c r="W97" s="27"/>
      <c r="X97" s="18"/>
      <c r="Y97" s="26"/>
      <c r="Z97" s="28"/>
      <c r="AA97" s="28"/>
    </row>
    <row r="98" spans="1:27" s="173" customFormat="1">
      <c r="A98" s="76"/>
      <c r="B98" s="263" t="s">
        <v>72</v>
      </c>
      <c r="C98" s="264" t="s">
        <v>65</v>
      </c>
      <c r="D98" s="256">
        <v>43189</v>
      </c>
      <c r="E98" s="265">
        <v>5663548078</v>
      </c>
      <c r="F98" s="271">
        <v>0.1</v>
      </c>
      <c r="G98" s="267">
        <v>0.318</v>
      </c>
      <c r="H98" s="268">
        <v>1801008288.8</v>
      </c>
      <c r="I98" s="269">
        <v>9.9900000000000003E-2</v>
      </c>
      <c r="J98" s="270">
        <v>0.18221399999999999</v>
      </c>
      <c r="K98" s="270">
        <v>0.18304799999999999</v>
      </c>
      <c r="L98" s="258" t="s">
        <v>133</v>
      </c>
      <c r="M98" s="18"/>
      <c r="N98" s="88"/>
      <c r="O98" s="35"/>
      <c r="P98" s="74"/>
      <c r="Q98" s="18"/>
      <c r="S98" s="26"/>
      <c r="T98" s="30"/>
      <c r="U98" s="65"/>
      <c r="V98" s="30"/>
      <c r="W98" s="27"/>
      <c r="X98" s="18"/>
      <c r="Y98" s="26"/>
      <c r="Z98" s="28"/>
      <c r="AA98" s="28"/>
    </row>
    <row r="99" spans="1:27" s="173" customFormat="1">
      <c r="A99" s="76"/>
      <c r="B99" s="263" t="s">
        <v>73</v>
      </c>
      <c r="C99" s="264" t="s">
        <v>67</v>
      </c>
      <c r="D99" s="256">
        <v>43181</v>
      </c>
      <c r="E99" s="265">
        <v>1311691</v>
      </c>
      <c r="F99" s="271">
        <v>2.5</v>
      </c>
      <c r="G99" s="267">
        <v>30</v>
      </c>
      <c r="H99" s="268">
        <v>39350730</v>
      </c>
      <c r="I99" s="269">
        <v>0.20030000000000001</v>
      </c>
      <c r="J99" s="270">
        <v>3.9810000000000002E-3</v>
      </c>
      <c r="K99" s="270">
        <v>3.999E-3</v>
      </c>
      <c r="L99" s="258" t="s">
        <v>134</v>
      </c>
      <c r="M99" s="18"/>
      <c r="N99" s="88"/>
      <c r="O99" s="35"/>
      <c r="P99" s="74"/>
      <c r="Q99" s="18"/>
      <c r="S99" s="26"/>
      <c r="T99" s="30"/>
      <c r="U99" s="65"/>
      <c r="V99" s="30"/>
      <c r="W99" s="27"/>
      <c r="X99" s="18"/>
      <c r="Y99" s="26"/>
      <c r="Z99" s="28"/>
      <c r="AA99" s="28"/>
    </row>
    <row r="100" spans="1:27" s="173" customFormat="1">
      <c r="A100" s="75"/>
      <c r="B100" s="272" t="s">
        <v>71</v>
      </c>
      <c r="C100" s="264" t="s">
        <v>64</v>
      </c>
      <c r="D100" s="256">
        <v>43189</v>
      </c>
      <c r="E100" s="265">
        <v>22638021</v>
      </c>
      <c r="F100" s="271">
        <v>10</v>
      </c>
      <c r="G100" s="267">
        <v>8.16</v>
      </c>
      <c r="H100" s="268">
        <v>184726251.36000001</v>
      </c>
      <c r="I100" s="269">
        <v>7.4999999999999997E-2</v>
      </c>
      <c r="J100" s="270">
        <v>1.8689000000000001E-2</v>
      </c>
      <c r="K100" s="270">
        <v>1.8775E-2</v>
      </c>
      <c r="L100" s="258" t="s">
        <v>133</v>
      </c>
      <c r="M100" s="18"/>
      <c r="N100" s="88"/>
      <c r="O100" s="35"/>
      <c r="P100" s="74"/>
      <c r="Q100" s="18"/>
      <c r="R100" s="67"/>
      <c r="S100" s="26"/>
      <c r="T100" s="30"/>
      <c r="U100" s="70"/>
      <c r="V100" s="30"/>
      <c r="W100" s="27"/>
      <c r="Y100" s="31"/>
      <c r="Z100" s="32"/>
      <c r="AA100" s="32"/>
    </row>
    <row r="101" spans="1:27" s="173" customFormat="1">
      <c r="A101" s="34"/>
      <c r="B101" s="273" t="s">
        <v>68</v>
      </c>
      <c r="C101" s="274"/>
      <c r="D101" s="275"/>
      <c r="E101" s="275"/>
      <c r="F101" s="276"/>
      <c r="G101" s="277"/>
      <c r="H101" s="278">
        <f>SUM(H95:H100)</f>
        <v>2694927782.5599999</v>
      </c>
      <c r="I101" s="279"/>
      <c r="J101" s="280">
        <f>SUM(J95:J100)</f>
        <v>0.27265499999999998</v>
      </c>
      <c r="K101" s="280">
        <f>SUM(K95:K100)</f>
        <v>0.27390199999999998</v>
      </c>
      <c r="L101" s="276"/>
      <c r="M101" s="32"/>
      <c r="N101" s="18"/>
      <c r="O101" s="90"/>
      <c r="P101" s="91"/>
      <c r="Q101" s="27"/>
      <c r="S101" s="198"/>
      <c r="T101" s="198"/>
      <c r="U101" s="70"/>
      <c r="V101" s="27"/>
      <c r="W101" s="27"/>
      <c r="Y101" s="27"/>
      <c r="Z101" s="32"/>
      <c r="AA101" s="32"/>
    </row>
    <row r="102" spans="1:27">
      <c r="A102" s="22"/>
      <c r="B102" s="34"/>
      <c r="C102" s="34"/>
      <c r="D102" s="34"/>
      <c r="E102" s="34"/>
      <c r="F102" s="34"/>
      <c r="G102" s="34"/>
      <c r="H102" s="34"/>
      <c r="I102" s="34"/>
      <c r="J102" s="34"/>
      <c r="K102" s="34"/>
      <c r="L102" s="34"/>
      <c r="M102" s="22"/>
      <c r="N102" s="22"/>
      <c r="O102" s="25"/>
      <c r="P102" s="24"/>
      <c r="Q102" s="150"/>
      <c r="S102" s="71"/>
      <c r="T102" s="71"/>
      <c r="U102" s="27"/>
      <c r="V102" s="27"/>
      <c r="W102" s="27"/>
      <c r="X102" s="27"/>
      <c r="Y102" s="27"/>
      <c r="Z102" s="32"/>
      <c r="AA102" s="32"/>
    </row>
    <row r="103" spans="1:27">
      <c r="A103" s="22"/>
      <c r="B103" s="17" t="s">
        <v>135</v>
      </c>
      <c r="C103" s="36"/>
      <c r="D103" s="37"/>
      <c r="E103" s="29"/>
      <c r="F103" s="22"/>
      <c r="G103" s="38"/>
      <c r="H103" s="29"/>
      <c r="I103" s="39"/>
      <c r="J103" s="40"/>
      <c r="K103" s="152"/>
      <c r="L103" s="22"/>
      <c r="M103" s="22"/>
      <c r="N103" s="22"/>
      <c r="O103" s="25"/>
      <c r="P103" s="24"/>
      <c r="Q103" s="25"/>
      <c r="R103" s="27"/>
      <c r="S103" s="71"/>
      <c r="T103" s="71"/>
      <c r="U103" s="27"/>
      <c r="V103" s="27"/>
      <c r="W103" s="27"/>
      <c r="X103" s="27"/>
      <c r="Y103" s="27"/>
      <c r="Z103" s="32"/>
      <c r="AA103" s="32"/>
    </row>
    <row r="104" spans="1:27">
      <c r="A104" s="22"/>
      <c r="B104" s="41"/>
      <c r="C104" s="36"/>
      <c r="D104" s="37"/>
      <c r="E104" s="29"/>
      <c r="F104" s="22"/>
      <c r="G104" s="38"/>
      <c r="H104" s="29"/>
      <c r="I104" s="39"/>
      <c r="J104" s="40"/>
      <c r="K104" s="152"/>
      <c r="L104" s="22"/>
      <c r="M104" s="22"/>
      <c r="N104" s="22"/>
      <c r="O104" s="25"/>
      <c r="P104" s="24"/>
      <c r="Q104" s="25"/>
      <c r="R104" s="27"/>
      <c r="S104" s="71"/>
      <c r="T104" s="71"/>
      <c r="U104" s="27"/>
      <c r="V104" s="27"/>
      <c r="W104" s="27"/>
      <c r="X104" s="27"/>
      <c r="Y104" s="27"/>
      <c r="Z104" s="32"/>
      <c r="AA104" s="32"/>
    </row>
    <row r="105" spans="1:27" ht="33">
      <c r="A105" s="21"/>
      <c r="B105" s="2" t="s">
        <v>122</v>
      </c>
      <c r="C105" s="3" t="s">
        <v>123</v>
      </c>
      <c r="D105" s="3" t="s">
        <v>124</v>
      </c>
      <c r="E105" s="3" t="s">
        <v>125</v>
      </c>
      <c r="F105" s="3" t="s">
        <v>126</v>
      </c>
      <c r="G105" s="3" t="s">
        <v>127</v>
      </c>
      <c r="H105" s="3" t="s">
        <v>128</v>
      </c>
      <c r="I105" s="72" t="s">
        <v>129</v>
      </c>
      <c r="J105" s="3" t="s">
        <v>130</v>
      </c>
      <c r="K105" s="3" t="s">
        <v>131</v>
      </c>
      <c r="L105" s="2" t="s">
        <v>132</v>
      </c>
      <c r="M105" s="21"/>
      <c r="N105" s="21"/>
      <c r="O105" s="23"/>
      <c r="P105" s="24"/>
      <c r="Q105" s="25"/>
      <c r="R105" s="27"/>
      <c r="S105" s="73"/>
      <c r="T105" s="73"/>
      <c r="U105" s="27"/>
      <c r="V105" s="27"/>
      <c r="W105" s="27"/>
      <c r="X105" s="27"/>
      <c r="Y105" s="27"/>
      <c r="Z105" s="28"/>
      <c r="AA105" s="28"/>
    </row>
    <row r="106" spans="1:27" s="173" customFormat="1">
      <c r="A106" s="76"/>
      <c r="B106" s="281" t="s">
        <v>88</v>
      </c>
      <c r="C106" s="282" t="s">
        <v>89</v>
      </c>
      <c r="D106" s="256">
        <v>42776</v>
      </c>
      <c r="E106" s="257">
        <v>89249</v>
      </c>
      <c r="F106" s="283">
        <v>2.5</v>
      </c>
      <c r="G106" s="259">
        <v>111.0012</v>
      </c>
      <c r="H106" s="260">
        <v>9906746.0999999996</v>
      </c>
      <c r="I106" s="261">
        <v>0.71889999999999998</v>
      </c>
      <c r="J106" s="176">
        <v>1.0020000000000001E-3</v>
      </c>
      <c r="K106" s="176">
        <v>1.0070000000000001E-3</v>
      </c>
      <c r="L106" s="98" t="s">
        <v>181</v>
      </c>
      <c r="M106" s="18"/>
      <c r="N106" s="88"/>
      <c r="O106" s="35"/>
      <c r="P106" s="74"/>
      <c r="Q106" s="18"/>
      <c r="R106" s="30"/>
      <c r="S106" s="33"/>
      <c r="T106" s="30"/>
      <c r="U106" s="65"/>
      <c r="V106" s="27"/>
      <c r="W106" s="27"/>
      <c r="X106" s="69"/>
      <c r="Y106" s="27"/>
      <c r="Z106" s="28"/>
      <c r="AA106" s="28"/>
    </row>
    <row r="107" spans="1:27" s="173" customFormat="1" ht="22.5">
      <c r="A107" s="75"/>
      <c r="B107" s="284" t="s">
        <v>86</v>
      </c>
      <c r="C107" s="285" t="s">
        <v>87</v>
      </c>
      <c r="D107" s="256">
        <v>43098</v>
      </c>
      <c r="E107" s="265">
        <v>2622273</v>
      </c>
      <c r="F107" s="266">
        <v>0.1</v>
      </c>
      <c r="G107" s="267">
        <v>0.3</v>
      </c>
      <c r="H107" s="268">
        <v>786681.9</v>
      </c>
      <c r="I107" s="269">
        <v>2.5100000000000001E-2</v>
      </c>
      <c r="J107" s="177">
        <v>8.0000000000000007E-5</v>
      </c>
      <c r="K107" s="177">
        <v>8.0000000000000007E-5</v>
      </c>
      <c r="L107" s="98" t="s">
        <v>191</v>
      </c>
      <c r="M107" s="18"/>
      <c r="N107" s="18"/>
      <c r="O107" s="35"/>
      <c r="P107" s="74"/>
      <c r="Q107" s="18"/>
      <c r="R107" s="67"/>
      <c r="S107" s="68"/>
      <c r="T107" s="30"/>
      <c r="U107" s="66"/>
      <c r="V107" s="30"/>
      <c r="W107" s="27"/>
      <c r="X107" s="69"/>
      <c r="Y107" s="31"/>
      <c r="Z107" s="32"/>
      <c r="AA107" s="32"/>
    </row>
    <row r="108" spans="1:27" s="173" customFormat="1" ht="22.5">
      <c r="A108" s="75"/>
      <c r="B108" s="284" t="s">
        <v>90</v>
      </c>
      <c r="C108" s="285" t="s">
        <v>91</v>
      </c>
      <c r="D108" s="256">
        <v>43012</v>
      </c>
      <c r="E108" s="265">
        <v>60054</v>
      </c>
      <c r="F108" s="266">
        <v>11.6</v>
      </c>
      <c r="G108" s="267">
        <v>3.15</v>
      </c>
      <c r="H108" s="268">
        <v>189170.1</v>
      </c>
      <c r="I108" s="269">
        <v>0.12509999999999999</v>
      </c>
      <c r="J108" s="177">
        <v>1.9000000000000001E-5</v>
      </c>
      <c r="K108" s="177">
        <v>1.9000000000000001E-5</v>
      </c>
      <c r="L108" s="98" t="s">
        <v>191</v>
      </c>
      <c r="M108" s="18"/>
      <c r="N108" s="88"/>
      <c r="O108" s="35"/>
      <c r="P108" s="74"/>
      <c r="Q108" s="18"/>
      <c r="R108" s="67"/>
      <c r="S108" s="35"/>
      <c r="T108" s="30"/>
      <c r="W108" s="27"/>
      <c r="X108" s="69"/>
      <c r="Y108" s="31"/>
      <c r="Z108" s="32"/>
      <c r="AA108" s="32"/>
    </row>
    <row r="109" spans="1:27" s="173" customFormat="1" ht="22.5">
      <c r="A109" s="76"/>
      <c r="B109" s="263" t="s">
        <v>85</v>
      </c>
      <c r="C109" s="285" t="s">
        <v>66</v>
      </c>
      <c r="D109" s="256">
        <v>43098</v>
      </c>
      <c r="E109" s="265">
        <v>5832482</v>
      </c>
      <c r="F109" s="266">
        <v>0.1</v>
      </c>
      <c r="G109" s="267">
        <v>0.46</v>
      </c>
      <c r="H109" s="268">
        <v>2682941.7200000002</v>
      </c>
      <c r="I109" s="269">
        <v>0.1542</v>
      </c>
      <c r="J109" s="177">
        <v>2.7099999999999997E-4</v>
      </c>
      <c r="K109" s="177">
        <v>2.7300000000000002E-4</v>
      </c>
      <c r="L109" s="98" t="s">
        <v>191</v>
      </c>
      <c r="M109" s="18"/>
      <c r="N109" s="18"/>
      <c r="O109" s="35"/>
      <c r="P109" s="74"/>
      <c r="Q109" s="18"/>
      <c r="S109" s="26"/>
      <c r="T109" s="30"/>
      <c r="U109" s="65"/>
      <c r="V109" s="30"/>
      <c r="W109" s="27"/>
      <c r="X109" s="69"/>
      <c r="Y109" s="26"/>
      <c r="Z109" s="28"/>
      <c r="AA109" s="28"/>
    </row>
    <row r="110" spans="1:27" s="173" customFormat="1">
      <c r="A110" s="75"/>
      <c r="B110" s="286" t="s">
        <v>68</v>
      </c>
      <c r="C110" s="276"/>
      <c r="D110" s="276"/>
      <c r="E110" s="276"/>
      <c r="F110" s="276"/>
      <c r="G110" s="276"/>
      <c r="H110" s="287">
        <f>SUM(H106:H109)</f>
        <v>13565539.82</v>
      </c>
      <c r="I110" s="276"/>
      <c r="J110" s="175">
        <f>SUM(J106:J109)</f>
        <v>1.372E-3</v>
      </c>
      <c r="K110" s="175">
        <f>SUM(K106:K109)</f>
        <v>1.379E-3</v>
      </c>
      <c r="L110" s="89"/>
      <c r="M110" s="18"/>
      <c r="N110" s="18"/>
      <c r="O110" s="120"/>
      <c r="P110" s="97"/>
      <c r="Q110" s="18"/>
      <c r="R110" s="74"/>
      <c r="S110" s="198"/>
      <c r="T110" s="198"/>
      <c r="W110" s="32"/>
      <c r="X110" s="32"/>
      <c r="Y110" s="32"/>
    </row>
    <row r="111" spans="1:27">
      <c r="A111" s="14"/>
      <c r="B111" s="14"/>
      <c r="C111" s="14"/>
      <c r="D111" s="14"/>
      <c r="E111" s="14"/>
      <c r="F111" s="14"/>
      <c r="G111" s="14"/>
      <c r="H111" s="42"/>
      <c r="I111" s="42"/>
      <c r="J111" s="150"/>
      <c r="K111" s="150"/>
      <c r="L111" s="14"/>
      <c r="M111" s="14"/>
      <c r="N111" s="14"/>
      <c r="O111" s="14"/>
      <c r="P111" s="15"/>
      <c r="Q111" s="150"/>
    </row>
    <row r="112" spans="1:27">
      <c r="A112" s="14"/>
      <c r="B112" s="14"/>
      <c r="C112" s="14"/>
      <c r="D112" s="14"/>
      <c r="E112" s="14"/>
      <c r="F112" s="14"/>
      <c r="G112" s="14"/>
      <c r="H112" s="14"/>
      <c r="I112" s="14"/>
      <c r="J112" s="150"/>
      <c r="K112" s="150"/>
      <c r="L112" s="14"/>
      <c r="M112" s="14"/>
      <c r="N112" s="14"/>
      <c r="O112" s="14"/>
      <c r="P112" s="15"/>
      <c r="Q112" s="150"/>
    </row>
    <row r="113" spans="1:25">
      <c r="A113" s="168"/>
      <c r="B113" s="16" t="s">
        <v>136</v>
      </c>
      <c r="C113" s="16"/>
      <c r="D113" s="16"/>
      <c r="E113" s="16"/>
      <c r="F113" s="16"/>
      <c r="G113" s="16"/>
      <c r="H113" s="16"/>
      <c r="I113" s="16"/>
      <c r="J113" s="16"/>
      <c r="K113" s="16"/>
      <c r="L113" s="168"/>
      <c r="M113" s="168"/>
      <c r="N113" s="168"/>
      <c r="O113" s="168"/>
      <c r="P113" s="168"/>
      <c r="Q113" s="168"/>
    </row>
    <row r="114" spans="1:25">
      <c r="A114" s="14"/>
      <c r="B114" s="14"/>
      <c r="C114" s="14"/>
      <c r="D114" s="14"/>
      <c r="E114" s="14"/>
      <c r="F114" s="14"/>
      <c r="G114" s="14"/>
      <c r="H114" s="14"/>
      <c r="I114" s="14"/>
      <c r="J114" s="150"/>
      <c r="K114" s="150"/>
      <c r="L114" s="14"/>
      <c r="M114" s="14"/>
      <c r="N114" s="14"/>
      <c r="O114" s="14"/>
      <c r="P114" s="15"/>
      <c r="Q114" s="150"/>
    </row>
    <row r="115" spans="1:25">
      <c r="A115" s="168"/>
      <c r="B115" s="77" t="s">
        <v>137</v>
      </c>
      <c r="C115" s="20"/>
      <c r="D115" s="20"/>
      <c r="E115" s="20"/>
      <c r="F115" s="20"/>
      <c r="G115" s="20"/>
      <c r="H115" s="20"/>
      <c r="I115" s="20"/>
      <c r="J115" s="20"/>
      <c r="K115" s="20"/>
      <c r="L115" s="168"/>
      <c r="M115" s="168"/>
      <c r="N115" s="168"/>
      <c r="O115" s="168"/>
      <c r="P115" s="168"/>
      <c r="Q115" s="168"/>
    </row>
    <row r="116" spans="1:25" ht="33">
      <c r="A116" s="21"/>
      <c r="B116" s="2" t="s">
        <v>122</v>
      </c>
      <c r="C116" s="3" t="s">
        <v>138</v>
      </c>
      <c r="D116" s="3" t="s">
        <v>139</v>
      </c>
      <c r="E116" s="3" t="s">
        <v>192</v>
      </c>
      <c r="F116" s="3" t="s">
        <v>127</v>
      </c>
      <c r="G116" s="3" t="s">
        <v>128</v>
      </c>
      <c r="H116" s="3" t="s">
        <v>129</v>
      </c>
      <c r="I116" s="3" t="s">
        <v>130</v>
      </c>
      <c r="J116" s="3" t="s">
        <v>131</v>
      </c>
      <c r="K116" s="2" t="s">
        <v>140</v>
      </c>
      <c r="L116" s="2" t="s">
        <v>132</v>
      </c>
      <c r="M116" s="21"/>
      <c r="N116" s="21"/>
      <c r="O116" s="21"/>
      <c r="P116" s="43"/>
      <c r="Q116" s="21"/>
    </row>
    <row r="117" spans="1:25" s="173" customFormat="1" ht="33">
      <c r="A117" s="18"/>
      <c r="B117" s="98" t="s">
        <v>141</v>
      </c>
      <c r="C117" s="4">
        <v>23159</v>
      </c>
      <c r="D117" s="117">
        <v>38552</v>
      </c>
      <c r="E117" s="4">
        <v>1490897.9999993001</v>
      </c>
      <c r="F117" s="99">
        <v>105.40170000000001</v>
      </c>
      <c r="G117" s="5">
        <v>2440997.9700000002</v>
      </c>
      <c r="H117" s="178">
        <v>0.2</v>
      </c>
      <c r="I117" s="7">
        <v>2.4699999999999999E-4</v>
      </c>
      <c r="J117" s="179">
        <v>2.4800000000000001E-4</v>
      </c>
      <c r="K117" s="98" t="s">
        <v>142</v>
      </c>
      <c r="L117" s="93" t="s">
        <v>196</v>
      </c>
      <c r="M117" s="88"/>
      <c r="N117" s="18"/>
      <c r="O117" s="35"/>
      <c r="P117" s="74"/>
      <c r="Q117" s="32"/>
      <c r="R117" s="32"/>
      <c r="S117" s="180"/>
      <c r="T117" s="180"/>
      <c r="U117" s="172"/>
      <c r="V117" s="199"/>
      <c r="W117" s="200"/>
      <c r="X117" s="121"/>
      <c r="Y117" s="200"/>
    </row>
    <row r="118" spans="1:25" s="173" customFormat="1" ht="34.5" customHeight="1">
      <c r="A118" s="18"/>
      <c r="B118" s="93" t="s">
        <v>143</v>
      </c>
      <c r="C118" s="101">
        <v>32016</v>
      </c>
      <c r="D118" s="117">
        <v>38552</v>
      </c>
      <c r="E118" s="101">
        <v>2652588.0000004098</v>
      </c>
      <c r="F118" s="102">
        <v>687.15639999999996</v>
      </c>
      <c r="G118" s="6">
        <v>21999999.300000001</v>
      </c>
      <c r="H118" s="181">
        <v>0.2</v>
      </c>
      <c r="I118" s="7">
        <v>2.2260000000000001E-3</v>
      </c>
      <c r="J118" s="179">
        <v>2.2360000000000001E-3</v>
      </c>
      <c r="K118" s="98" t="s">
        <v>142</v>
      </c>
      <c r="L118" s="93" t="s">
        <v>196</v>
      </c>
      <c r="M118" s="88"/>
      <c r="N118" s="18"/>
      <c r="O118" s="35"/>
      <c r="P118" s="74"/>
      <c r="Q118" s="32"/>
      <c r="R118" s="32"/>
      <c r="S118" s="180"/>
      <c r="T118" s="180"/>
      <c r="U118" s="172"/>
      <c r="V118" s="199"/>
      <c r="W118" s="200"/>
      <c r="X118" s="121"/>
      <c r="Y118" s="200"/>
    </row>
    <row r="119" spans="1:25" s="173" customFormat="1">
      <c r="A119" s="18"/>
      <c r="B119" s="103" t="s">
        <v>74</v>
      </c>
      <c r="C119" s="101">
        <v>194022</v>
      </c>
      <c r="D119" s="117">
        <v>38552</v>
      </c>
      <c r="E119" s="101">
        <v>656685.99999454897</v>
      </c>
      <c r="F119" s="102">
        <v>0</v>
      </c>
      <c r="G119" s="6">
        <v>0</v>
      </c>
      <c r="H119" s="181">
        <v>0.33</v>
      </c>
      <c r="I119" s="7">
        <v>0</v>
      </c>
      <c r="J119" s="179">
        <v>0</v>
      </c>
      <c r="K119" s="122" t="s">
        <v>144</v>
      </c>
      <c r="L119" s="104" t="s">
        <v>145</v>
      </c>
      <c r="M119" s="88"/>
      <c r="N119" s="18"/>
      <c r="O119" s="35"/>
      <c r="P119" s="74"/>
      <c r="Q119" s="32"/>
      <c r="R119" s="32"/>
      <c r="S119" s="180"/>
      <c r="T119" s="180"/>
      <c r="U119" s="172"/>
      <c r="V119" s="199"/>
      <c r="W119" s="200"/>
      <c r="X119" s="121"/>
      <c r="Y119" s="200"/>
    </row>
    <row r="120" spans="1:25" s="173" customFormat="1" ht="33">
      <c r="A120" s="18"/>
      <c r="B120" s="93" t="s">
        <v>146</v>
      </c>
      <c r="C120" s="101">
        <v>203160</v>
      </c>
      <c r="D120" s="117">
        <v>38552</v>
      </c>
      <c r="E120" s="101">
        <v>15194209.0000096</v>
      </c>
      <c r="F120" s="102">
        <v>77.027199999999993</v>
      </c>
      <c r="G120" s="6">
        <v>15648845.949999999</v>
      </c>
      <c r="H120" s="181">
        <v>0.2</v>
      </c>
      <c r="I120" s="7">
        <v>1.583E-3</v>
      </c>
      <c r="J120" s="179">
        <v>1.5900000000000001E-3</v>
      </c>
      <c r="K120" s="98" t="s">
        <v>142</v>
      </c>
      <c r="L120" s="93" t="s">
        <v>182</v>
      </c>
      <c r="M120" s="88"/>
      <c r="N120" s="18"/>
      <c r="O120" s="35"/>
      <c r="P120" s="74"/>
      <c r="Q120" s="32"/>
      <c r="R120" s="32"/>
      <c r="S120" s="180"/>
      <c r="T120" s="180"/>
      <c r="U120" s="172"/>
      <c r="V120" s="199"/>
      <c r="W120" s="200"/>
      <c r="X120" s="121"/>
      <c r="Y120" s="200"/>
    </row>
    <row r="121" spans="1:25" s="173" customFormat="1" ht="33">
      <c r="A121" s="18"/>
      <c r="B121" s="93" t="s">
        <v>147</v>
      </c>
      <c r="C121" s="101">
        <v>27554</v>
      </c>
      <c r="D121" s="117">
        <v>38552</v>
      </c>
      <c r="E121" s="101">
        <v>675810.00000054599</v>
      </c>
      <c r="F121" s="102">
        <v>127.5586</v>
      </c>
      <c r="G121" s="6">
        <v>3514749.66</v>
      </c>
      <c r="H121" s="181">
        <v>0.2</v>
      </c>
      <c r="I121" s="7">
        <v>3.5599999999999998E-4</v>
      </c>
      <c r="J121" s="179">
        <v>3.57E-4</v>
      </c>
      <c r="K121" s="98" t="s">
        <v>142</v>
      </c>
      <c r="L121" s="93" t="s">
        <v>182</v>
      </c>
      <c r="M121" s="88"/>
      <c r="N121" s="18"/>
      <c r="O121" s="35"/>
      <c r="P121" s="74"/>
      <c r="Q121" s="32"/>
      <c r="R121" s="32"/>
      <c r="S121" s="180"/>
      <c r="T121" s="180"/>
      <c r="U121" s="172"/>
      <c r="V121" s="199"/>
      <c r="W121" s="200"/>
      <c r="X121" s="121"/>
      <c r="Y121" s="200"/>
    </row>
    <row r="122" spans="1:25" s="173" customFormat="1" ht="33">
      <c r="A122" s="18"/>
      <c r="B122" s="93" t="s">
        <v>148</v>
      </c>
      <c r="C122" s="101">
        <v>21237</v>
      </c>
      <c r="D122" s="117">
        <v>38552</v>
      </c>
      <c r="E122" s="101">
        <v>1351671</v>
      </c>
      <c r="F122" s="102">
        <v>132.6352</v>
      </c>
      <c r="G122" s="6">
        <v>2816773.74</v>
      </c>
      <c r="H122" s="181">
        <v>0.2</v>
      </c>
      <c r="I122" s="7">
        <v>2.8499999999999999E-4</v>
      </c>
      <c r="J122" s="179">
        <v>2.8600000000000001E-4</v>
      </c>
      <c r="K122" s="98" t="s">
        <v>142</v>
      </c>
      <c r="L122" s="93" t="s">
        <v>182</v>
      </c>
      <c r="M122" s="88"/>
      <c r="N122" s="18"/>
      <c r="O122" s="35"/>
      <c r="P122" s="74"/>
      <c r="Q122" s="32"/>
      <c r="R122" s="32"/>
      <c r="S122" s="180"/>
      <c r="T122" s="180"/>
      <c r="U122" s="172"/>
      <c r="V122" s="199"/>
      <c r="W122" s="200"/>
      <c r="X122" s="121"/>
      <c r="Y122" s="200"/>
    </row>
    <row r="123" spans="1:25" s="173" customFormat="1" ht="33">
      <c r="A123" s="18"/>
      <c r="B123" s="93" t="s">
        <v>149</v>
      </c>
      <c r="C123" s="101">
        <v>2658128</v>
      </c>
      <c r="D123" s="117">
        <v>38552</v>
      </c>
      <c r="E123" s="101">
        <v>65511443.999897003</v>
      </c>
      <c r="F123" s="102">
        <v>86.527000000000001</v>
      </c>
      <c r="G123" s="6">
        <v>229999841.46000001</v>
      </c>
      <c r="H123" s="181">
        <v>0.19989999999999999</v>
      </c>
      <c r="I123" s="7">
        <v>2.3269999999999999E-2</v>
      </c>
      <c r="J123" s="179">
        <v>2.3376000000000001E-2</v>
      </c>
      <c r="K123" s="98" t="s">
        <v>142</v>
      </c>
      <c r="L123" s="93" t="s">
        <v>196</v>
      </c>
      <c r="M123" s="88"/>
      <c r="N123" s="18"/>
      <c r="O123" s="35"/>
      <c r="P123" s="74"/>
      <c r="Q123" s="32"/>
      <c r="R123" s="32"/>
      <c r="S123" s="180"/>
      <c r="T123" s="180"/>
      <c r="U123" s="172"/>
      <c r="V123" s="199"/>
      <c r="W123" s="200"/>
      <c r="X123" s="121"/>
      <c r="Y123" s="200"/>
    </row>
    <row r="124" spans="1:25" s="173" customFormat="1" ht="33">
      <c r="A124" s="18"/>
      <c r="B124" s="93" t="s">
        <v>183</v>
      </c>
      <c r="C124" s="101">
        <v>2875443</v>
      </c>
      <c r="D124" s="117">
        <v>40214</v>
      </c>
      <c r="E124" s="101">
        <v>131168262.999892</v>
      </c>
      <c r="F124" s="102">
        <v>269.17590000000001</v>
      </c>
      <c r="G124" s="6">
        <v>773999957.41999996</v>
      </c>
      <c r="H124" s="181">
        <v>0.2</v>
      </c>
      <c r="I124" s="7">
        <v>7.8308000000000003E-2</v>
      </c>
      <c r="J124" s="179">
        <v>7.8667000000000001E-2</v>
      </c>
      <c r="K124" s="98" t="s">
        <v>142</v>
      </c>
      <c r="L124" s="93" t="s">
        <v>196</v>
      </c>
      <c r="M124" s="88"/>
      <c r="N124" s="18"/>
      <c r="O124" s="35"/>
      <c r="P124" s="74"/>
      <c r="Q124" s="32"/>
      <c r="R124" s="32"/>
      <c r="S124" s="180"/>
      <c r="T124" s="180"/>
      <c r="U124" s="172"/>
      <c r="V124" s="199"/>
      <c r="W124" s="200"/>
      <c r="X124" s="121"/>
      <c r="Y124" s="200"/>
    </row>
    <row r="125" spans="1:25" s="173" customFormat="1" ht="33">
      <c r="A125" s="18"/>
      <c r="B125" s="93" t="s">
        <v>194</v>
      </c>
      <c r="C125" s="101">
        <v>27387940</v>
      </c>
      <c r="D125" s="117">
        <v>41060</v>
      </c>
      <c r="E125" s="101">
        <v>670353852.000049</v>
      </c>
      <c r="F125" s="102">
        <v>1.1682999999999999</v>
      </c>
      <c r="G125" s="6">
        <v>31997330.300000001</v>
      </c>
      <c r="H125" s="181">
        <v>0.2155</v>
      </c>
      <c r="I125" s="7">
        <v>3.2369999999999999E-3</v>
      </c>
      <c r="J125" s="179">
        <v>3.2520000000000001E-3</v>
      </c>
      <c r="K125" s="98" t="s">
        <v>142</v>
      </c>
      <c r="L125" s="93" t="s">
        <v>196</v>
      </c>
      <c r="M125" s="88"/>
      <c r="N125" s="18"/>
      <c r="O125" s="35"/>
      <c r="P125" s="74"/>
      <c r="Q125" s="32"/>
      <c r="R125" s="32"/>
      <c r="S125" s="180"/>
      <c r="T125" s="180"/>
      <c r="U125" s="172"/>
      <c r="V125" s="199"/>
      <c r="W125" s="200"/>
      <c r="X125" s="121"/>
      <c r="Y125" s="200"/>
    </row>
    <row r="126" spans="1:25" s="173" customFormat="1">
      <c r="A126" s="18"/>
      <c r="B126" s="93" t="s">
        <v>75</v>
      </c>
      <c r="C126" s="101">
        <v>75655</v>
      </c>
      <c r="D126" s="117">
        <v>38552</v>
      </c>
      <c r="E126" s="101">
        <v>132632.99999830101</v>
      </c>
      <c r="F126" s="102">
        <v>0</v>
      </c>
      <c r="G126" s="6">
        <v>0</v>
      </c>
      <c r="H126" s="181">
        <v>0.69940000000000002</v>
      </c>
      <c r="I126" s="7">
        <v>0</v>
      </c>
      <c r="J126" s="179">
        <v>0</v>
      </c>
      <c r="K126" s="98" t="s">
        <v>197</v>
      </c>
      <c r="L126" s="104" t="s">
        <v>145</v>
      </c>
      <c r="M126" s="88"/>
      <c r="N126" s="18"/>
      <c r="O126" s="35"/>
      <c r="P126" s="74"/>
      <c r="Q126" s="32"/>
      <c r="R126" s="32"/>
      <c r="S126" s="180"/>
      <c r="T126" s="180"/>
      <c r="U126" s="172"/>
      <c r="V126" s="199"/>
      <c r="W126" s="200"/>
      <c r="X126" s="121"/>
      <c r="Y126" s="200"/>
    </row>
    <row r="127" spans="1:25" s="173" customFormat="1" ht="33">
      <c r="A127" s="18"/>
      <c r="B127" s="93" t="s">
        <v>100</v>
      </c>
      <c r="C127" s="101">
        <v>9220644</v>
      </c>
      <c r="D127" s="117">
        <v>38552</v>
      </c>
      <c r="E127" s="101">
        <v>141578929.00004101</v>
      </c>
      <c r="F127" s="102">
        <v>59.106499999999997</v>
      </c>
      <c r="G127" s="6">
        <v>544999994.59000003</v>
      </c>
      <c r="H127" s="181">
        <v>0.2412</v>
      </c>
      <c r="I127" s="7">
        <v>5.5140000000000002E-2</v>
      </c>
      <c r="J127" s="179">
        <v>5.5391999999999997E-2</v>
      </c>
      <c r="K127" s="98" t="s">
        <v>142</v>
      </c>
      <c r="L127" s="93" t="s">
        <v>196</v>
      </c>
      <c r="M127" s="88"/>
      <c r="N127" s="18"/>
      <c r="O127" s="35"/>
      <c r="P127" s="74"/>
      <c r="Q127" s="32"/>
      <c r="R127" s="32"/>
      <c r="S127" s="180"/>
      <c r="T127" s="180"/>
      <c r="U127" s="172"/>
      <c r="V127" s="199"/>
      <c r="W127" s="200"/>
      <c r="X127" s="121"/>
      <c r="Y127" s="200"/>
    </row>
    <row r="128" spans="1:25" s="173" customFormat="1" ht="33">
      <c r="A128" s="18"/>
      <c r="B128" s="93" t="s">
        <v>101</v>
      </c>
      <c r="C128" s="101">
        <v>6753127</v>
      </c>
      <c r="D128" s="117">
        <v>38552</v>
      </c>
      <c r="E128" s="101">
        <v>114760053.00024299</v>
      </c>
      <c r="F128" s="102">
        <v>50.6432</v>
      </c>
      <c r="G128" s="6">
        <v>341999961.29000002</v>
      </c>
      <c r="H128" s="181">
        <v>0.2409</v>
      </c>
      <c r="I128" s="7">
        <v>3.4601E-2</v>
      </c>
      <c r="J128" s="179">
        <v>3.4759999999999999E-2</v>
      </c>
      <c r="K128" s="98" t="s">
        <v>142</v>
      </c>
      <c r="L128" s="93" t="s">
        <v>196</v>
      </c>
      <c r="M128" s="88"/>
      <c r="N128" s="18"/>
      <c r="O128" s="35"/>
      <c r="P128" s="74"/>
      <c r="Q128" s="32"/>
      <c r="R128" s="32"/>
      <c r="S128" s="180"/>
      <c r="T128" s="180"/>
      <c r="U128" s="172"/>
      <c r="V128" s="199"/>
      <c r="W128" s="200"/>
      <c r="X128" s="121"/>
      <c r="Y128" s="200"/>
    </row>
    <row r="129" spans="1:25" s="173" customFormat="1" ht="33">
      <c r="A129" s="18"/>
      <c r="B129" s="103" t="s">
        <v>102</v>
      </c>
      <c r="C129" s="101">
        <v>3256396</v>
      </c>
      <c r="D129" s="117">
        <v>38552</v>
      </c>
      <c r="E129" s="101">
        <v>107277263.000093</v>
      </c>
      <c r="F129" s="102">
        <v>128.66980000000001</v>
      </c>
      <c r="G129" s="6">
        <v>418999822.04000002</v>
      </c>
      <c r="H129" s="181">
        <v>0.12</v>
      </c>
      <c r="I129" s="7">
        <v>4.2391999999999999E-2</v>
      </c>
      <c r="J129" s="179">
        <v>4.2585999999999999E-2</v>
      </c>
      <c r="K129" s="98" t="s">
        <v>142</v>
      </c>
      <c r="L129" s="93" t="s">
        <v>196</v>
      </c>
      <c r="M129" s="88"/>
      <c r="N129" s="18"/>
      <c r="O129" s="35"/>
      <c r="P129" s="74"/>
      <c r="Q129" s="32"/>
      <c r="R129" s="32"/>
      <c r="S129" s="180"/>
      <c r="T129" s="180"/>
      <c r="U129" s="172"/>
      <c r="V129" s="199"/>
      <c r="W129" s="200"/>
      <c r="X129" s="121"/>
      <c r="Y129" s="200"/>
    </row>
    <row r="130" spans="1:25" s="173" customFormat="1" ht="33">
      <c r="A130" s="18"/>
      <c r="B130" s="93" t="s">
        <v>76</v>
      </c>
      <c r="C130" s="101">
        <v>444054</v>
      </c>
      <c r="D130" s="117">
        <v>38552</v>
      </c>
      <c r="E130" s="101">
        <v>2833768.9999923799</v>
      </c>
      <c r="F130" s="102">
        <v>137.3706</v>
      </c>
      <c r="G130" s="6">
        <v>60999964.409999996</v>
      </c>
      <c r="H130" s="181">
        <v>0.12</v>
      </c>
      <c r="I130" s="7">
        <v>6.1720000000000004E-3</v>
      </c>
      <c r="J130" s="179">
        <v>6.1999999999999998E-3</v>
      </c>
      <c r="K130" s="98" t="s">
        <v>142</v>
      </c>
      <c r="L130" s="93" t="s">
        <v>196</v>
      </c>
      <c r="M130" s="88"/>
      <c r="N130" s="18"/>
      <c r="O130" s="35"/>
      <c r="P130" s="74"/>
      <c r="Q130" s="32"/>
      <c r="R130" s="32"/>
      <c r="S130" s="180"/>
      <c r="T130" s="180"/>
      <c r="U130" s="172"/>
      <c r="V130" s="199"/>
      <c r="W130" s="200"/>
      <c r="X130" s="121"/>
      <c r="Y130" s="200"/>
    </row>
    <row r="131" spans="1:25" s="173" customFormat="1" ht="33">
      <c r="A131" s="18"/>
      <c r="B131" s="93" t="s">
        <v>92</v>
      </c>
      <c r="C131" s="101">
        <v>1680000</v>
      </c>
      <c r="D131" s="117">
        <v>38552</v>
      </c>
      <c r="E131" s="101">
        <v>26124808.000032</v>
      </c>
      <c r="F131" s="102">
        <v>33.9285</v>
      </c>
      <c r="G131" s="6">
        <v>56999880</v>
      </c>
      <c r="H131" s="181">
        <v>0.12</v>
      </c>
      <c r="I131" s="7">
        <v>5.7670000000000004E-3</v>
      </c>
      <c r="J131" s="179">
        <v>5.7930000000000004E-3</v>
      </c>
      <c r="K131" s="98" t="s">
        <v>142</v>
      </c>
      <c r="L131" s="93" t="s">
        <v>196</v>
      </c>
      <c r="M131" s="88"/>
      <c r="N131" s="18"/>
      <c r="O131" s="35"/>
      <c r="P131" s="74"/>
      <c r="Q131" s="32"/>
      <c r="R131" s="32"/>
      <c r="S131" s="180"/>
      <c r="T131" s="180"/>
      <c r="U131" s="172"/>
      <c r="V131" s="199"/>
      <c r="W131" s="200"/>
      <c r="X131" s="121"/>
      <c r="Y131" s="200"/>
    </row>
    <row r="132" spans="1:25" s="173" customFormat="1" ht="33">
      <c r="A132" s="18"/>
      <c r="B132" s="93" t="s">
        <v>150</v>
      </c>
      <c r="C132" s="101">
        <v>2390698</v>
      </c>
      <c r="D132" s="117">
        <v>38552</v>
      </c>
      <c r="E132" s="101">
        <v>62610811.999989599</v>
      </c>
      <c r="F132" s="102">
        <v>197.43180000000001</v>
      </c>
      <c r="G132" s="6">
        <v>471999809.39999998</v>
      </c>
      <c r="H132" s="181">
        <v>0.11990000000000001</v>
      </c>
      <c r="I132" s="7">
        <v>4.7753999999999998E-2</v>
      </c>
      <c r="J132" s="179">
        <v>4.7972000000000001E-2</v>
      </c>
      <c r="K132" s="98" t="s">
        <v>142</v>
      </c>
      <c r="L132" s="93" t="s">
        <v>196</v>
      </c>
      <c r="M132" s="88"/>
      <c r="N132" s="18"/>
      <c r="O132" s="35"/>
      <c r="P132" s="74"/>
      <c r="Q132" s="32"/>
      <c r="R132" s="32"/>
      <c r="S132" s="180"/>
      <c r="T132" s="180"/>
      <c r="U132" s="172"/>
      <c r="V132" s="199"/>
      <c r="W132" s="200"/>
      <c r="X132" s="121"/>
      <c r="Y132" s="200"/>
    </row>
    <row r="133" spans="1:25" s="173" customFormat="1">
      <c r="A133" s="18"/>
      <c r="B133" s="103" t="s">
        <v>77</v>
      </c>
      <c r="C133" s="101">
        <v>1350988</v>
      </c>
      <c r="D133" s="117">
        <v>38552</v>
      </c>
      <c r="E133" s="101">
        <v>340995.99995772098</v>
      </c>
      <c r="F133" s="102">
        <v>0</v>
      </c>
      <c r="G133" s="6">
        <v>0</v>
      </c>
      <c r="H133" s="181">
        <v>9.7600000000000006E-2</v>
      </c>
      <c r="I133" s="7">
        <v>0</v>
      </c>
      <c r="J133" s="179">
        <v>0</v>
      </c>
      <c r="K133" s="122" t="s">
        <v>144</v>
      </c>
      <c r="L133" s="104" t="s">
        <v>145</v>
      </c>
      <c r="M133" s="88"/>
      <c r="N133" s="18"/>
      <c r="O133" s="35"/>
      <c r="P133" s="74"/>
      <c r="Q133" s="32"/>
      <c r="R133" s="32"/>
      <c r="S133" s="180"/>
      <c r="T133" s="180"/>
      <c r="U133" s="172"/>
      <c r="V133" s="199"/>
      <c r="W133" s="200"/>
      <c r="X133" s="121"/>
      <c r="Y133" s="200"/>
    </row>
    <row r="134" spans="1:25" s="173" customFormat="1" ht="33">
      <c r="A134" s="18"/>
      <c r="B134" s="93" t="s">
        <v>78</v>
      </c>
      <c r="C134" s="101">
        <v>89381593</v>
      </c>
      <c r="D134" s="117">
        <v>38552</v>
      </c>
      <c r="E134" s="101">
        <v>3107701575.99753</v>
      </c>
      <c r="F134" s="102">
        <v>39.896299999999997</v>
      </c>
      <c r="G134" s="6">
        <v>3565994848.8099999</v>
      </c>
      <c r="H134" s="181">
        <v>0.19939999999999999</v>
      </c>
      <c r="I134" s="7">
        <v>0.36078399999999999</v>
      </c>
      <c r="J134" s="179">
        <v>0.36243599999999998</v>
      </c>
      <c r="K134" s="98" t="s">
        <v>142</v>
      </c>
      <c r="L134" s="93" t="s">
        <v>196</v>
      </c>
      <c r="M134" s="88"/>
      <c r="N134" s="18"/>
      <c r="O134" s="35"/>
      <c r="P134" s="74"/>
      <c r="Q134" s="32"/>
      <c r="R134" s="32"/>
      <c r="S134" s="180"/>
      <c r="T134" s="180"/>
      <c r="U134" s="172"/>
      <c r="V134" s="199"/>
      <c r="W134" s="200"/>
      <c r="X134" s="121"/>
      <c r="Y134" s="200"/>
    </row>
    <row r="135" spans="1:25" s="173" customFormat="1" ht="33">
      <c r="A135" s="18"/>
      <c r="B135" s="103" t="s">
        <v>79</v>
      </c>
      <c r="C135" s="101">
        <v>132784</v>
      </c>
      <c r="D135" s="117">
        <v>39261</v>
      </c>
      <c r="E135" s="101">
        <v>3160328.9999943101</v>
      </c>
      <c r="F135" s="102">
        <v>14.986700000000001</v>
      </c>
      <c r="G135" s="6">
        <v>1989993.97</v>
      </c>
      <c r="H135" s="181">
        <v>0.4899</v>
      </c>
      <c r="I135" s="7">
        <v>2.0100000000000001E-4</v>
      </c>
      <c r="J135" s="179">
        <v>2.02E-4</v>
      </c>
      <c r="K135" s="93" t="s">
        <v>142</v>
      </c>
      <c r="L135" s="93" t="s">
        <v>196</v>
      </c>
      <c r="M135" s="88"/>
      <c r="N135" s="18"/>
      <c r="O135" s="35"/>
      <c r="P135" s="74"/>
      <c r="Q135" s="32"/>
      <c r="R135" s="32"/>
      <c r="S135" s="180"/>
      <c r="T135" s="180"/>
      <c r="U135" s="172"/>
      <c r="V135" s="199"/>
      <c r="W135" s="200"/>
      <c r="X135" s="121"/>
      <c r="Y135" s="200"/>
    </row>
    <row r="136" spans="1:25" s="173" customFormat="1" ht="33">
      <c r="A136" s="18"/>
      <c r="B136" s="93" t="s">
        <v>151</v>
      </c>
      <c r="C136" s="101">
        <v>14871947</v>
      </c>
      <c r="D136" s="117">
        <v>38552</v>
      </c>
      <c r="E136" s="101">
        <v>84664379.999974504</v>
      </c>
      <c r="F136" s="102">
        <v>2.3534000000000002</v>
      </c>
      <c r="G136" s="6">
        <v>34999640.07</v>
      </c>
      <c r="H136" s="181">
        <v>0.25</v>
      </c>
      <c r="I136" s="7">
        <v>3.5409999999999999E-3</v>
      </c>
      <c r="J136" s="179">
        <v>3.5569999999999998E-3</v>
      </c>
      <c r="K136" s="93" t="s">
        <v>142</v>
      </c>
      <c r="L136" s="93" t="s">
        <v>196</v>
      </c>
      <c r="M136" s="88"/>
      <c r="N136" s="18"/>
      <c r="O136" s="35"/>
      <c r="P136" s="74"/>
      <c r="Q136" s="32"/>
      <c r="R136" s="32"/>
      <c r="S136" s="180"/>
      <c r="T136" s="180"/>
      <c r="U136" s="172"/>
      <c r="V136" s="199"/>
      <c r="W136" s="200"/>
      <c r="X136" s="121"/>
      <c r="Y136" s="200"/>
    </row>
    <row r="137" spans="1:25" s="173" customFormat="1">
      <c r="A137" s="18"/>
      <c r="B137" s="119" t="s">
        <v>93</v>
      </c>
      <c r="C137" s="101">
        <v>1595520</v>
      </c>
      <c r="D137" s="117">
        <v>39261</v>
      </c>
      <c r="E137" s="101">
        <v>19249219.0000575</v>
      </c>
      <c r="F137" s="102">
        <v>0</v>
      </c>
      <c r="G137" s="6">
        <v>0</v>
      </c>
      <c r="H137" s="181">
        <v>0.33260000000000001</v>
      </c>
      <c r="I137" s="7">
        <v>0</v>
      </c>
      <c r="J137" s="179">
        <v>0</v>
      </c>
      <c r="K137" s="122" t="s">
        <v>144</v>
      </c>
      <c r="L137" s="104" t="s">
        <v>145</v>
      </c>
      <c r="M137" s="88"/>
      <c r="N137" s="18"/>
      <c r="O137" s="35"/>
      <c r="P137" s="74"/>
      <c r="Q137" s="32"/>
      <c r="R137" s="32"/>
      <c r="S137" s="180"/>
      <c r="T137" s="180"/>
      <c r="U137" s="172"/>
      <c r="V137" s="199"/>
      <c r="W137" s="200"/>
      <c r="X137" s="121"/>
      <c r="Y137" s="200"/>
    </row>
    <row r="138" spans="1:25" s="173" customFormat="1">
      <c r="A138" s="18"/>
      <c r="B138" s="93" t="s">
        <v>80</v>
      </c>
      <c r="C138" s="101">
        <v>43263</v>
      </c>
      <c r="D138" s="117">
        <v>38552</v>
      </c>
      <c r="E138" s="101">
        <v>207600.99999960401</v>
      </c>
      <c r="F138" s="102">
        <v>0</v>
      </c>
      <c r="G138" s="6">
        <v>0</v>
      </c>
      <c r="H138" s="181">
        <v>0.17480000000000001</v>
      </c>
      <c r="I138" s="7">
        <v>0</v>
      </c>
      <c r="J138" s="179">
        <v>0</v>
      </c>
      <c r="K138" s="103" t="s">
        <v>152</v>
      </c>
      <c r="L138" s="104" t="s">
        <v>145</v>
      </c>
      <c r="M138" s="88"/>
      <c r="N138" s="18"/>
      <c r="O138" s="35"/>
      <c r="P138" s="74"/>
      <c r="Q138" s="105"/>
      <c r="R138" s="32"/>
      <c r="S138" s="180"/>
      <c r="T138" s="180"/>
      <c r="U138" s="172"/>
      <c r="V138" s="199"/>
      <c r="W138" s="200"/>
      <c r="X138" s="121"/>
      <c r="Y138" s="200"/>
    </row>
    <row r="139" spans="1:25" s="173" customFormat="1">
      <c r="A139" s="18"/>
      <c r="B139" s="103" t="s">
        <v>81</v>
      </c>
      <c r="C139" s="101">
        <v>132859</v>
      </c>
      <c r="D139" s="117">
        <v>39261</v>
      </c>
      <c r="E139" s="101">
        <v>3059858.0000057202</v>
      </c>
      <c r="F139" s="102">
        <v>0</v>
      </c>
      <c r="G139" s="6">
        <v>0</v>
      </c>
      <c r="H139" s="181">
        <v>0.3</v>
      </c>
      <c r="I139" s="7">
        <v>0</v>
      </c>
      <c r="J139" s="179">
        <v>0</v>
      </c>
      <c r="K139" s="103" t="s">
        <v>152</v>
      </c>
      <c r="L139" s="104" t="s">
        <v>145</v>
      </c>
      <c r="M139" s="88"/>
      <c r="N139" s="18"/>
      <c r="O139" s="35"/>
      <c r="P139" s="74"/>
      <c r="Q139" s="32"/>
      <c r="R139" s="32"/>
      <c r="S139" s="180"/>
      <c r="T139" s="180"/>
      <c r="U139" s="172"/>
      <c r="V139" s="199"/>
      <c r="W139" s="200"/>
      <c r="X139" s="121"/>
      <c r="Y139" s="200"/>
    </row>
    <row r="140" spans="1:25" s="173" customFormat="1" ht="33">
      <c r="A140" s="18"/>
      <c r="B140" s="93" t="s">
        <v>153</v>
      </c>
      <c r="C140" s="101">
        <v>2005884</v>
      </c>
      <c r="D140" s="117">
        <v>39261</v>
      </c>
      <c r="E140" s="101">
        <v>76347715.000087902</v>
      </c>
      <c r="F140" s="102">
        <v>116.15819999999999</v>
      </c>
      <c r="G140" s="6">
        <v>232999874.84999999</v>
      </c>
      <c r="H140" s="181">
        <v>0.4899</v>
      </c>
      <c r="I140" s="7">
        <v>2.3573E-2</v>
      </c>
      <c r="J140" s="179">
        <v>2.3681000000000001E-2</v>
      </c>
      <c r="K140" s="93" t="s">
        <v>142</v>
      </c>
      <c r="L140" s="93" t="s">
        <v>196</v>
      </c>
      <c r="M140" s="88"/>
      <c r="N140" s="18"/>
      <c r="O140" s="35"/>
      <c r="P140" s="74"/>
      <c r="Q140" s="32"/>
      <c r="R140" s="32"/>
      <c r="S140" s="180"/>
      <c r="T140" s="180"/>
      <c r="U140" s="172"/>
      <c r="V140" s="199"/>
      <c r="W140" s="200"/>
      <c r="X140" s="121"/>
      <c r="Y140" s="200"/>
    </row>
    <row r="141" spans="1:25" s="173" customFormat="1">
      <c r="A141" s="18"/>
      <c r="B141" s="104" t="s">
        <v>154</v>
      </c>
      <c r="C141" s="101">
        <v>198860</v>
      </c>
      <c r="D141" s="117">
        <v>38552</v>
      </c>
      <c r="E141" s="101">
        <v>42458.999998910003</v>
      </c>
      <c r="F141" s="102">
        <v>0</v>
      </c>
      <c r="G141" s="6">
        <v>0</v>
      </c>
      <c r="H141" s="181">
        <v>0.19900000000000001</v>
      </c>
      <c r="I141" s="7">
        <v>0</v>
      </c>
      <c r="J141" s="179">
        <v>0</v>
      </c>
      <c r="K141" s="122" t="s">
        <v>155</v>
      </c>
      <c r="L141" s="104" t="s">
        <v>145</v>
      </c>
      <c r="M141" s="88"/>
      <c r="N141" s="18"/>
      <c r="O141" s="35"/>
      <c r="P141" s="74"/>
      <c r="Q141" s="18"/>
      <c r="S141" s="180"/>
      <c r="T141" s="180"/>
      <c r="U141" s="172"/>
      <c r="V141" s="199"/>
      <c r="W141" s="200"/>
      <c r="X141" s="121"/>
      <c r="Y141" s="200"/>
    </row>
    <row r="142" spans="1:25" s="173" customFormat="1" ht="33">
      <c r="A142" s="18"/>
      <c r="B142" s="104" t="s">
        <v>82</v>
      </c>
      <c r="C142" s="101">
        <v>17912</v>
      </c>
      <c r="D142" s="117">
        <v>38552</v>
      </c>
      <c r="E142" s="101">
        <v>17912</v>
      </c>
      <c r="F142" s="102">
        <v>0</v>
      </c>
      <c r="G142" s="6">
        <v>0</v>
      </c>
      <c r="H142" s="181">
        <v>0.19900000000000001</v>
      </c>
      <c r="I142" s="7">
        <v>0</v>
      </c>
      <c r="J142" s="179">
        <v>0</v>
      </c>
      <c r="K142" s="93" t="s">
        <v>142</v>
      </c>
      <c r="L142" s="93" t="s">
        <v>193</v>
      </c>
      <c r="M142" s="88"/>
      <c r="N142" s="18"/>
      <c r="O142" s="35"/>
      <c r="P142" s="74"/>
      <c r="Q142" s="18"/>
      <c r="S142" s="180"/>
      <c r="T142" s="180"/>
      <c r="U142" s="172"/>
      <c r="V142" s="199"/>
      <c r="W142" s="200"/>
      <c r="X142" s="121"/>
      <c r="Y142" s="200"/>
    </row>
    <row r="143" spans="1:25" s="173" customFormat="1" ht="33">
      <c r="A143" s="18"/>
      <c r="B143" s="104" t="s">
        <v>83</v>
      </c>
      <c r="C143" s="101">
        <v>5677083</v>
      </c>
      <c r="D143" s="117">
        <v>39261</v>
      </c>
      <c r="E143" s="101">
        <v>56558072.000004098</v>
      </c>
      <c r="F143" s="102">
        <v>4.7275999999999998</v>
      </c>
      <c r="G143" s="6">
        <v>26838977.59</v>
      </c>
      <c r="H143" s="181">
        <v>1</v>
      </c>
      <c r="I143" s="7">
        <v>2.715E-3</v>
      </c>
      <c r="J143" s="179">
        <v>2.728E-3</v>
      </c>
      <c r="K143" s="93" t="s">
        <v>142</v>
      </c>
      <c r="L143" s="93" t="s">
        <v>196</v>
      </c>
      <c r="M143" s="88"/>
      <c r="N143" s="18"/>
      <c r="O143" s="35"/>
      <c r="P143" s="74"/>
      <c r="Q143" s="18"/>
      <c r="S143" s="180"/>
      <c r="T143" s="180"/>
      <c r="U143" s="172"/>
      <c r="V143" s="199"/>
      <c r="W143" s="200"/>
      <c r="X143" s="121"/>
      <c r="Y143" s="200"/>
    </row>
    <row r="144" spans="1:25" s="173" customFormat="1" ht="12.75" customHeight="1">
      <c r="A144" s="18"/>
      <c r="B144" s="104"/>
      <c r="C144" s="101"/>
      <c r="D144" s="117"/>
      <c r="E144" s="101"/>
      <c r="F144" s="102"/>
      <c r="G144" s="6"/>
      <c r="H144" s="181"/>
      <c r="I144" s="7"/>
      <c r="J144" s="179"/>
      <c r="K144" s="93"/>
      <c r="L144" s="93"/>
      <c r="M144" s="88"/>
      <c r="N144" s="18"/>
      <c r="O144" s="35"/>
      <c r="P144" s="74"/>
      <c r="Q144" s="18"/>
      <c r="S144" s="180"/>
      <c r="T144" s="180"/>
      <c r="U144" s="172"/>
      <c r="V144" s="199"/>
      <c r="W144" s="200"/>
      <c r="X144" s="121"/>
      <c r="Y144" s="200"/>
    </row>
    <row r="145" spans="1:20" s="173" customFormat="1">
      <c r="A145" s="18"/>
      <c r="B145" s="94" t="s">
        <v>68</v>
      </c>
      <c r="C145" s="89"/>
      <c r="D145" s="89"/>
      <c r="E145" s="106">
        <f>SUM(E117:E143)</f>
        <v>4695723804.9978409</v>
      </c>
      <c r="F145" s="89"/>
      <c r="G145" s="95">
        <f>SUM(G117:G143)</f>
        <v>6841241262.8200006</v>
      </c>
      <c r="H145" s="182"/>
      <c r="I145" s="175">
        <f>SUM(I117:I143)</f>
        <v>0.6921520000000001</v>
      </c>
      <c r="J145" s="175">
        <f>SUM(J117:J143)</f>
        <v>0.69531900000000002</v>
      </c>
      <c r="K145" s="89"/>
      <c r="L145" s="89"/>
      <c r="M145" s="18"/>
      <c r="N145" s="18"/>
      <c r="O145" s="123"/>
      <c r="P145" s="97"/>
      <c r="Q145" s="198"/>
      <c r="R145" s="198"/>
    </row>
    <row r="146" spans="1:20" s="173" customFormat="1">
      <c r="A146" s="18"/>
      <c r="B146" s="203"/>
      <c r="C146" s="32"/>
      <c r="D146" s="32"/>
      <c r="E146" s="209"/>
      <c r="F146" s="32"/>
      <c r="G146" s="205"/>
      <c r="H146" s="210"/>
      <c r="I146" s="206"/>
      <c r="J146" s="206"/>
      <c r="K146" s="32"/>
      <c r="L146" s="32"/>
      <c r="M146" s="18"/>
      <c r="N146" s="18"/>
      <c r="O146" s="123"/>
      <c r="P146" s="97"/>
      <c r="Q146" s="198"/>
      <c r="R146" s="198"/>
    </row>
    <row r="147" spans="1:20">
      <c r="A147" s="14"/>
      <c r="B147" s="75" t="s">
        <v>156</v>
      </c>
      <c r="C147" s="75"/>
      <c r="D147" s="75"/>
      <c r="E147" s="75"/>
      <c r="F147" s="75"/>
      <c r="G147" s="151"/>
      <c r="H147" s="75"/>
      <c r="I147" s="192"/>
      <c r="J147" s="192"/>
      <c r="K147" s="75"/>
      <c r="L147" s="75"/>
      <c r="M147" s="75"/>
      <c r="N147" s="14"/>
      <c r="O147" s="150"/>
      <c r="P147" s="15"/>
      <c r="Q147" s="14"/>
    </row>
    <row r="148" spans="1:20">
      <c r="A148" s="14"/>
      <c r="B148" s="79" t="s">
        <v>157</v>
      </c>
      <c r="C148" s="14"/>
      <c r="D148" s="14"/>
      <c r="E148" s="14"/>
      <c r="F148" s="14"/>
      <c r="G148" s="14"/>
      <c r="H148" s="14"/>
      <c r="I148" s="14"/>
      <c r="J148" s="14"/>
      <c r="K148" s="14"/>
      <c r="L148" s="14"/>
      <c r="M148" s="14"/>
      <c r="N148" s="14"/>
      <c r="O148" s="14"/>
      <c r="P148" s="15"/>
      <c r="Q148" s="14"/>
    </row>
    <row r="149" spans="1:20">
      <c r="A149" s="14"/>
      <c r="B149" s="79" t="s">
        <v>184</v>
      </c>
      <c r="C149" s="14"/>
      <c r="D149" s="14"/>
      <c r="E149" s="14"/>
      <c r="F149" s="14"/>
      <c r="G149" s="14"/>
      <c r="H149" s="14"/>
      <c r="I149" s="14"/>
      <c r="J149" s="14"/>
      <c r="K149" s="14"/>
      <c r="L149" s="14"/>
      <c r="M149" s="14"/>
      <c r="N149" s="14"/>
      <c r="O149" s="14"/>
      <c r="P149" s="15"/>
      <c r="Q149" s="14"/>
    </row>
    <row r="150" spans="1:20">
      <c r="A150" s="14"/>
      <c r="B150" s="79" t="s">
        <v>185</v>
      </c>
      <c r="C150" s="14"/>
      <c r="D150" s="14"/>
      <c r="E150" s="14"/>
      <c r="F150" s="14"/>
      <c r="G150" s="14"/>
      <c r="H150" s="14"/>
      <c r="I150" s="14"/>
      <c r="J150" s="14"/>
      <c r="K150" s="14"/>
      <c r="L150" s="14"/>
      <c r="M150" s="14"/>
      <c r="N150" s="14"/>
      <c r="O150" s="14"/>
      <c r="P150" s="15"/>
      <c r="Q150" s="14"/>
    </row>
    <row r="151" spans="1:20">
      <c r="A151" s="14"/>
      <c r="B151" s="79" t="s">
        <v>186</v>
      </c>
      <c r="C151" s="14"/>
      <c r="D151" s="14"/>
      <c r="E151" s="14"/>
      <c r="F151" s="14"/>
      <c r="G151" s="14"/>
      <c r="H151" s="14"/>
      <c r="I151" s="14"/>
      <c r="J151" s="14"/>
      <c r="K151" s="14"/>
      <c r="L151" s="14"/>
      <c r="M151" s="14"/>
      <c r="N151" s="14"/>
      <c r="O151" s="150"/>
      <c r="P151" s="15"/>
      <c r="Q151" s="14"/>
    </row>
    <row r="152" spans="1:20">
      <c r="A152" s="14"/>
      <c r="B152" s="79" t="s">
        <v>198</v>
      </c>
      <c r="C152" s="14"/>
      <c r="D152" s="14"/>
      <c r="E152" s="14"/>
      <c r="F152" s="14"/>
      <c r="G152" s="14"/>
      <c r="H152" s="14"/>
      <c r="I152" s="14"/>
      <c r="J152" s="14"/>
      <c r="K152" s="14"/>
      <c r="L152" s="14"/>
      <c r="M152" s="14"/>
      <c r="N152" s="14"/>
      <c r="O152" s="14"/>
      <c r="P152" s="15"/>
      <c r="Q152" s="14"/>
    </row>
    <row r="153" spans="1:20">
      <c r="A153" s="14"/>
      <c r="B153" s="14"/>
      <c r="C153" s="14"/>
      <c r="D153" s="14"/>
      <c r="E153" s="14"/>
      <c r="F153" s="14"/>
      <c r="G153" s="14"/>
      <c r="H153" s="14"/>
      <c r="I153" s="14"/>
      <c r="J153" s="14"/>
      <c r="K153" s="14"/>
      <c r="L153" s="14"/>
      <c r="M153" s="14"/>
      <c r="N153" s="14"/>
      <c r="O153" s="14"/>
      <c r="P153" s="15"/>
      <c r="Q153" s="14"/>
    </row>
    <row r="154" spans="1:20">
      <c r="A154" s="14"/>
      <c r="B154" s="45" t="s">
        <v>158</v>
      </c>
      <c r="C154" s="14"/>
      <c r="D154" s="14"/>
      <c r="E154" s="14"/>
      <c r="F154" s="14"/>
      <c r="G154" s="14"/>
      <c r="H154" s="14"/>
      <c r="I154" s="14"/>
      <c r="J154" s="14"/>
      <c r="K154" s="14"/>
      <c r="L154" s="14"/>
      <c r="M154" s="14"/>
      <c r="N154" s="14"/>
      <c r="O154" s="14"/>
      <c r="P154" s="15"/>
      <c r="Q154" s="14"/>
    </row>
    <row r="155" spans="1:20">
      <c r="A155" s="14"/>
      <c r="B155" s="46"/>
      <c r="C155" s="14"/>
      <c r="D155" s="14"/>
      <c r="E155" s="14"/>
      <c r="F155" s="14"/>
      <c r="G155" s="14"/>
      <c r="H155" s="14"/>
      <c r="I155" s="14"/>
      <c r="J155" s="14"/>
      <c r="K155" s="14"/>
      <c r="L155" s="14"/>
      <c r="M155" s="14"/>
      <c r="N155" s="14"/>
      <c r="O155" s="14"/>
      <c r="P155" s="15"/>
      <c r="Q155" s="14"/>
    </row>
    <row r="156" spans="1:20">
      <c r="A156" s="14"/>
      <c r="B156" s="46" t="s">
        <v>159</v>
      </c>
      <c r="C156" s="14"/>
      <c r="D156" s="14"/>
      <c r="E156" s="14"/>
      <c r="F156" s="14"/>
      <c r="G156" s="14"/>
      <c r="H156" s="14"/>
      <c r="I156" s="14"/>
      <c r="J156" s="14"/>
      <c r="K156" s="14"/>
      <c r="L156" s="14"/>
      <c r="M156" s="14"/>
      <c r="N156" s="14"/>
      <c r="O156" s="14"/>
      <c r="P156" s="15"/>
      <c r="Q156" s="14"/>
    </row>
    <row r="157" spans="1:20">
      <c r="A157" s="14"/>
      <c r="B157" s="14"/>
      <c r="C157" s="14"/>
      <c r="D157" s="14"/>
      <c r="E157" s="14"/>
      <c r="F157" s="14"/>
      <c r="G157" s="14"/>
      <c r="H157" s="14"/>
      <c r="I157" s="14"/>
      <c r="J157" s="14"/>
      <c r="K157" s="14"/>
      <c r="L157" s="14"/>
      <c r="M157" s="14"/>
      <c r="N157" s="14"/>
      <c r="O157" s="14"/>
      <c r="P157" s="15"/>
      <c r="Q157" s="14"/>
    </row>
    <row r="158" spans="1:20" ht="33">
      <c r="A158" s="14"/>
      <c r="B158" s="80" t="s">
        <v>160</v>
      </c>
      <c r="C158" s="3" t="s">
        <v>161</v>
      </c>
      <c r="D158" s="3" t="s">
        <v>162</v>
      </c>
      <c r="E158" s="3" t="s">
        <v>163</v>
      </c>
      <c r="F158" s="3" t="s">
        <v>164</v>
      </c>
      <c r="G158" s="3" t="s">
        <v>165</v>
      </c>
      <c r="H158" s="2" t="s">
        <v>166</v>
      </c>
      <c r="I158" s="3" t="s">
        <v>167</v>
      </c>
      <c r="J158" s="3" t="s">
        <v>130</v>
      </c>
      <c r="K158" s="3" t="s">
        <v>131</v>
      </c>
      <c r="L158" s="47" t="s">
        <v>168</v>
      </c>
      <c r="M158" s="3" t="s">
        <v>132</v>
      </c>
      <c r="N158" s="48"/>
      <c r="O158" s="14"/>
      <c r="P158" s="15"/>
      <c r="Q158" s="14"/>
    </row>
    <row r="159" spans="1:20" s="173" customFormat="1" ht="25.5" customHeight="1">
      <c r="A159" s="18"/>
      <c r="B159" s="108" t="s">
        <v>187</v>
      </c>
      <c r="C159" s="207">
        <v>2670</v>
      </c>
      <c r="D159" s="117">
        <v>43003</v>
      </c>
      <c r="E159" s="117">
        <v>43306</v>
      </c>
      <c r="F159" s="208">
        <v>13267355.49</v>
      </c>
      <c r="G159" s="5">
        <v>276.40305555555602</v>
      </c>
      <c r="H159" s="5">
        <v>50581.760000000002</v>
      </c>
      <c r="I159" s="5">
        <f>F159+H159</f>
        <v>13317937.25</v>
      </c>
      <c r="J159" s="100">
        <v>1.3470000000000001E-3</v>
      </c>
      <c r="K159" s="109">
        <v>1.354E-3</v>
      </c>
      <c r="L159" s="110" t="s">
        <v>96</v>
      </c>
      <c r="M159" s="291" t="s">
        <v>169</v>
      </c>
      <c r="N159" s="18"/>
      <c r="O159" s="18"/>
      <c r="P159" s="111"/>
      <c r="Q159" s="18"/>
      <c r="S159" s="123"/>
      <c r="T159" s="107"/>
    </row>
    <row r="160" spans="1:20" s="173" customFormat="1" ht="9.75" customHeight="1">
      <c r="A160" s="18"/>
      <c r="B160" s="108"/>
      <c r="C160" s="4"/>
      <c r="D160" s="201"/>
      <c r="E160" s="201"/>
      <c r="F160" s="5"/>
      <c r="G160" s="5"/>
      <c r="H160" s="5"/>
      <c r="I160" s="5"/>
      <c r="J160" s="100"/>
      <c r="K160" s="109"/>
      <c r="L160" s="110"/>
      <c r="M160" s="291"/>
      <c r="N160" s="18"/>
      <c r="O160" s="18"/>
      <c r="P160" s="111"/>
      <c r="Q160" s="18"/>
      <c r="S160" s="123"/>
      <c r="T160" s="107"/>
    </row>
    <row r="161" spans="1:22" s="173" customFormat="1" ht="15" customHeight="1">
      <c r="A161" s="18"/>
      <c r="B161" s="94" t="s">
        <v>68</v>
      </c>
      <c r="C161" s="89"/>
      <c r="D161" s="89"/>
      <c r="E161" s="89"/>
      <c r="F161" s="89"/>
      <c r="G161" s="89"/>
      <c r="H161" s="89"/>
      <c r="I161" s="95">
        <f>SUM(I159:I160)</f>
        <v>13317937.25</v>
      </c>
      <c r="J161" s="175">
        <f>SUM(J159:J160)</f>
        <v>1.3470000000000001E-3</v>
      </c>
      <c r="K161" s="175">
        <f>SUM(K159:K160)</f>
        <v>1.354E-3</v>
      </c>
      <c r="L161" s="89"/>
      <c r="M161" s="89"/>
      <c r="N161" s="18"/>
      <c r="O161" s="18"/>
      <c r="P161" s="111"/>
      <c r="Q161" s="198"/>
      <c r="R161" s="198"/>
    </row>
    <row r="162" spans="1:22">
      <c r="A162" s="56"/>
      <c r="B162" s="56"/>
      <c r="C162" s="56"/>
      <c r="D162" s="56"/>
      <c r="E162" s="56"/>
      <c r="F162" s="56"/>
      <c r="G162" s="56"/>
      <c r="H162" s="56"/>
      <c r="I162" s="166"/>
      <c r="J162" s="167"/>
      <c r="K162" s="167"/>
      <c r="L162" s="56"/>
      <c r="M162" s="56"/>
      <c r="N162" s="44"/>
      <c r="O162" s="52"/>
      <c r="P162" s="51"/>
      <c r="Q162" s="44"/>
      <c r="S162" s="194"/>
    </row>
    <row r="163" spans="1:22">
      <c r="A163" s="56"/>
      <c r="B163" s="56"/>
      <c r="C163" s="56"/>
      <c r="D163" s="56"/>
      <c r="E163" s="56"/>
      <c r="F163" s="56"/>
      <c r="G163" s="56"/>
      <c r="H163" s="56"/>
      <c r="I163" s="81"/>
      <c r="J163" s="78"/>
      <c r="K163" s="78"/>
      <c r="L163" s="56"/>
      <c r="M163" s="56"/>
      <c r="N163" s="44"/>
      <c r="O163" s="52"/>
      <c r="P163" s="53"/>
      <c r="Q163" s="44"/>
      <c r="S163" s="195"/>
    </row>
    <row r="164" spans="1:22">
      <c r="A164" s="14"/>
      <c r="B164" s="45" t="s">
        <v>170</v>
      </c>
      <c r="C164" s="45"/>
      <c r="D164" s="45"/>
      <c r="E164" s="45"/>
      <c r="F164" s="45"/>
      <c r="G164" s="45"/>
      <c r="H164" s="45"/>
      <c r="I164" s="45"/>
      <c r="J164" s="45"/>
      <c r="K164" s="14"/>
      <c r="L164" s="14"/>
      <c r="M164" s="14"/>
      <c r="N164" s="82"/>
      <c r="O164" s="14"/>
      <c r="P164" s="15"/>
      <c r="Q164" s="75"/>
    </row>
    <row r="165" spans="1:22">
      <c r="A165" s="14"/>
      <c r="B165" s="20"/>
      <c r="C165" s="20"/>
      <c r="D165" s="20"/>
      <c r="E165" s="20"/>
      <c r="F165" s="20"/>
      <c r="G165" s="20"/>
      <c r="H165" s="20"/>
      <c r="I165" s="20"/>
      <c r="J165" s="20"/>
      <c r="K165" s="14"/>
      <c r="L165" s="14"/>
      <c r="M165" s="14"/>
      <c r="N165" s="14"/>
      <c r="O165" s="14"/>
      <c r="P165" s="15"/>
      <c r="Q165" s="75"/>
    </row>
    <row r="166" spans="1:22" ht="33">
      <c r="A166" s="21"/>
      <c r="B166" s="2" t="s">
        <v>171</v>
      </c>
      <c r="C166" s="2" t="s">
        <v>172</v>
      </c>
      <c r="D166" s="3" t="s">
        <v>173</v>
      </c>
      <c r="E166" s="2" t="s">
        <v>164</v>
      </c>
      <c r="F166" s="2" t="s">
        <v>174</v>
      </c>
      <c r="G166" s="2" t="s">
        <v>166</v>
      </c>
      <c r="H166" s="2" t="s">
        <v>167</v>
      </c>
      <c r="I166" s="2" t="s">
        <v>130</v>
      </c>
      <c r="J166" s="2" t="s">
        <v>131</v>
      </c>
      <c r="K166" s="2" t="s">
        <v>132</v>
      </c>
      <c r="L166" s="21"/>
      <c r="M166" s="83"/>
      <c r="N166" s="21"/>
      <c r="O166" s="21"/>
      <c r="P166" s="43"/>
      <c r="Q166" s="21"/>
    </row>
    <row r="167" spans="1:22" s="173" customFormat="1" ht="15.75" customHeight="1">
      <c r="A167" s="18"/>
      <c r="B167" s="184" t="s">
        <v>188</v>
      </c>
      <c r="C167" s="117">
        <v>43185</v>
      </c>
      <c r="D167" s="117">
        <v>43193</v>
      </c>
      <c r="E167" s="112">
        <v>67800000</v>
      </c>
      <c r="F167" s="112">
        <v>1883.34</v>
      </c>
      <c r="G167" s="112">
        <v>9416.67</v>
      </c>
      <c r="H167" s="112">
        <v>67809416.670000002</v>
      </c>
      <c r="I167" s="7">
        <v>6.8609999999999999E-3</v>
      </c>
      <c r="J167" s="179">
        <v>6.8919999999999997E-3</v>
      </c>
      <c r="K167" s="288" t="s">
        <v>175</v>
      </c>
      <c r="L167" s="202"/>
      <c r="M167" s="124"/>
      <c r="N167" s="18"/>
      <c r="O167" s="124"/>
      <c r="P167" s="113"/>
      <c r="Q167" s="32"/>
      <c r="S167" s="123"/>
      <c r="T167" s="107"/>
      <c r="V167" s="125"/>
    </row>
    <row r="168" spans="1:22" s="173" customFormat="1" ht="15.75" customHeight="1">
      <c r="A168" s="18"/>
      <c r="B168" s="183" t="s">
        <v>95</v>
      </c>
      <c r="C168" s="117">
        <v>43186</v>
      </c>
      <c r="D168" s="117">
        <v>43200</v>
      </c>
      <c r="E168" s="112">
        <v>75500000</v>
      </c>
      <c r="F168" s="112">
        <v>2202.08</v>
      </c>
      <c r="G168" s="112">
        <v>8808.33</v>
      </c>
      <c r="H168" s="112">
        <v>75508808.329999998</v>
      </c>
      <c r="I168" s="7">
        <v>7.639E-3</v>
      </c>
      <c r="J168" s="179">
        <v>7.6740000000000003E-3</v>
      </c>
      <c r="K168" s="288"/>
      <c r="L168" s="202"/>
      <c r="M168" s="124"/>
      <c r="N168" s="18"/>
      <c r="O168" s="124"/>
      <c r="P168" s="113"/>
      <c r="Q168" s="32"/>
      <c r="S168" s="123"/>
      <c r="T168" s="107"/>
      <c r="V168" s="125"/>
    </row>
    <row r="169" spans="1:22" s="173" customFormat="1" ht="15.75" customHeight="1">
      <c r="A169" s="18"/>
      <c r="B169" s="183" t="s">
        <v>96</v>
      </c>
      <c r="C169" s="117">
        <v>43186</v>
      </c>
      <c r="D169" s="117">
        <v>43200</v>
      </c>
      <c r="E169" s="112">
        <v>75500000</v>
      </c>
      <c r="F169" s="112">
        <v>2306.9499999999998</v>
      </c>
      <c r="G169" s="112">
        <v>9227.7800000000007</v>
      </c>
      <c r="H169" s="112">
        <v>75509227.780000001</v>
      </c>
      <c r="I169" s="7">
        <v>7.6400000000000001E-3</v>
      </c>
      <c r="J169" s="179">
        <v>7.6750000000000004E-3</v>
      </c>
      <c r="K169" s="288"/>
      <c r="L169" s="202"/>
      <c r="M169" s="124"/>
      <c r="N169" s="18"/>
      <c r="O169" s="124"/>
      <c r="P169" s="113"/>
      <c r="Q169" s="32"/>
      <c r="S169" s="123"/>
      <c r="T169" s="107"/>
      <c r="V169" s="125"/>
    </row>
    <row r="170" spans="1:22" s="173" customFormat="1" ht="15.75" customHeight="1">
      <c r="A170" s="18"/>
      <c r="B170" s="183" t="s">
        <v>195</v>
      </c>
      <c r="C170" s="117">
        <v>43188</v>
      </c>
      <c r="D170" s="117">
        <v>43195</v>
      </c>
      <c r="E170" s="112">
        <v>64700000</v>
      </c>
      <c r="F170" s="112">
        <v>1797.22</v>
      </c>
      <c r="G170" s="112">
        <v>3594.44</v>
      </c>
      <c r="H170" s="112">
        <v>64703594.439999998</v>
      </c>
      <c r="I170" s="7">
        <v>6.5459999999999997E-3</v>
      </c>
      <c r="J170" s="179">
        <v>6.5760000000000002E-3</v>
      </c>
      <c r="K170" s="288"/>
      <c r="L170" s="202"/>
      <c r="M170" s="124"/>
      <c r="N170" s="18"/>
      <c r="O170" s="124"/>
      <c r="P170" s="113"/>
      <c r="Q170" s="32"/>
      <c r="S170" s="123"/>
      <c r="T170" s="107"/>
      <c r="V170" s="125"/>
    </row>
    <row r="171" spans="1:22" s="173" customFormat="1" ht="15.75" customHeight="1">
      <c r="A171" s="18"/>
      <c r="B171" s="183" t="s">
        <v>94</v>
      </c>
      <c r="C171" s="117">
        <v>43189</v>
      </c>
      <c r="D171" s="117">
        <v>43192</v>
      </c>
      <c r="E171" s="112">
        <v>8894152.8499999996</v>
      </c>
      <c r="F171" s="112">
        <v>210</v>
      </c>
      <c r="G171" s="112">
        <v>210</v>
      </c>
      <c r="H171" s="112">
        <v>8894362.8499999996</v>
      </c>
      <c r="I171" s="7">
        <v>8.9999999999999998E-4</v>
      </c>
      <c r="J171" s="179">
        <v>9.0399999999999996E-4</v>
      </c>
      <c r="K171" s="288"/>
      <c r="L171" s="202"/>
      <c r="M171" s="124"/>
      <c r="N171" s="18"/>
      <c r="O171" s="124"/>
      <c r="P171" s="113"/>
      <c r="Q171" s="32"/>
      <c r="S171" s="123"/>
      <c r="T171" s="107"/>
      <c r="V171" s="125"/>
    </row>
    <row r="172" spans="1:22" s="173" customFormat="1">
      <c r="A172" s="18"/>
      <c r="B172" s="94" t="s">
        <v>68</v>
      </c>
      <c r="C172" s="126"/>
      <c r="D172" s="126"/>
      <c r="E172" s="127"/>
      <c r="F172" s="127"/>
      <c r="G172" s="127"/>
      <c r="H172" s="128">
        <v>292425410.07000005</v>
      </c>
      <c r="I172" s="129">
        <f>SUM(I167:I171)</f>
        <v>2.9586000000000001E-2</v>
      </c>
      <c r="J172" s="129">
        <f>SUM(J167:J171)</f>
        <v>2.9721000000000001E-2</v>
      </c>
      <c r="K172" s="89"/>
      <c r="L172" s="18"/>
      <c r="M172" s="18"/>
      <c r="N172" s="18"/>
      <c r="O172" s="18"/>
      <c r="P172" s="97"/>
      <c r="Q172" s="198"/>
      <c r="R172" s="198"/>
      <c r="S172" s="96"/>
    </row>
    <row r="173" spans="1:22">
      <c r="A173" s="14"/>
      <c r="B173" s="14"/>
      <c r="C173" s="14"/>
      <c r="D173" s="14"/>
      <c r="E173" s="14"/>
      <c r="F173" s="14"/>
      <c r="G173" s="14"/>
      <c r="H173" s="153"/>
      <c r="I173" s="150"/>
      <c r="J173" s="150"/>
      <c r="K173" s="14"/>
      <c r="L173" s="14"/>
      <c r="M173" s="14"/>
      <c r="N173" s="14"/>
      <c r="O173" s="14"/>
      <c r="P173" s="15"/>
      <c r="Q173" s="14"/>
    </row>
    <row r="174" spans="1:22">
      <c r="A174" s="75"/>
      <c r="B174" s="75"/>
      <c r="C174" s="75"/>
      <c r="D174" s="75"/>
      <c r="E174" s="75"/>
      <c r="F174" s="75"/>
      <c r="G174" s="75"/>
      <c r="H174" s="75"/>
      <c r="I174" s="84"/>
      <c r="J174" s="192"/>
      <c r="K174" s="192"/>
      <c r="L174" s="75"/>
      <c r="M174" s="75"/>
      <c r="N174" s="14"/>
      <c r="O174" s="50"/>
      <c r="P174" s="49"/>
      <c r="Q174" s="204"/>
    </row>
    <row r="175" spans="1:22">
      <c r="A175" s="75"/>
      <c r="B175" s="75"/>
      <c r="C175" s="75"/>
      <c r="D175" s="75"/>
      <c r="E175" s="75"/>
      <c r="F175" s="75"/>
      <c r="G175" s="75"/>
      <c r="H175" s="75"/>
      <c r="I175" s="84"/>
      <c r="J175" s="192"/>
      <c r="K175" s="192"/>
      <c r="L175" s="75"/>
      <c r="M175" s="75"/>
      <c r="N175" s="14"/>
      <c r="O175" s="50"/>
      <c r="P175" s="49"/>
      <c r="Q175" s="14"/>
    </row>
    <row r="176" spans="1:22">
      <c r="A176" s="14"/>
      <c r="B176" s="45" t="s">
        <v>176</v>
      </c>
      <c r="C176" s="45"/>
      <c r="D176" s="45"/>
      <c r="E176" s="45"/>
      <c r="F176" s="14"/>
      <c r="G176" s="14"/>
      <c r="H176" s="14"/>
      <c r="I176" s="14"/>
      <c r="J176" s="196"/>
      <c r="K176" s="14"/>
      <c r="L176" s="14"/>
      <c r="M176" s="14"/>
      <c r="N176" s="14"/>
      <c r="O176" s="150"/>
      <c r="P176" s="15"/>
      <c r="Q176" s="14"/>
    </row>
    <row r="177" spans="1:17">
      <c r="A177" s="14"/>
      <c r="B177" s="55"/>
      <c r="C177" s="62">
        <v>42734</v>
      </c>
      <c r="D177" s="62">
        <v>43098</v>
      </c>
      <c r="E177" s="62">
        <v>43189</v>
      </c>
      <c r="F177" s="14"/>
      <c r="G177" s="14"/>
      <c r="H177" s="14"/>
      <c r="I177" s="14"/>
      <c r="J177" s="196"/>
      <c r="K177" s="14"/>
      <c r="L177" s="14"/>
      <c r="M177" s="14"/>
      <c r="N177" s="14"/>
      <c r="O177" s="14"/>
      <c r="P177" s="15"/>
      <c r="Q177" s="14"/>
    </row>
    <row r="178" spans="1:17" s="173" customFormat="1">
      <c r="A178" s="18"/>
      <c r="B178" s="92" t="s">
        <v>177</v>
      </c>
      <c r="C178" s="5">
        <v>11427351380.469997</v>
      </c>
      <c r="D178" s="5">
        <v>10790418333.800001</v>
      </c>
      <c r="E178" s="114">
        <v>9838972632.6900005</v>
      </c>
      <c r="F178" s="18"/>
      <c r="G178" s="18"/>
      <c r="H178" s="18"/>
      <c r="I178" s="18"/>
      <c r="J178" s="202"/>
      <c r="K178" s="18"/>
      <c r="L178" s="18"/>
      <c r="M178" s="18"/>
      <c r="N178" s="18"/>
      <c r="O178" s="18"/>
      <c r="P178" s="97"/>
      <c r="Q178" s="18"/>
    </row>
    <row r="179" spans="1:17" s="173" customFormat="1">
      <c r="A179" s="18"/>
      <c r="B179" s="89" t="s">
        <v>178</v>
      </c>
      <c r="C179" s="115">
        <v>1.1865000000000001</v>
      </c>
      <c r="D179" s="115">
        <v>1.2375</v>
      </c>
      <c r="E179" s="116">
        <v>1.327</v>
      </c>
      <c r="F179" s="18"/>
      <c r="G179" s="18"/>
      <c r="H179" s="18"/>
      <c r="I179" s="18"/>
      <c r="J179" s="202"/>
      <c r="K179" s="18"/>
      <c r="L179" s="18"/>
      <c r="M179" s="18"/>
      <c r="N179" s="18"/>
      <c r="O179" s="18"/>
      <c r="P179" s="97"/>
      <c r="Q179" s="18"/>
    </row>
    <row r="180" spans="1:17">
      <c r="A180" s="14"/>
      <c r="B180" s="14"/>
      <c r="C180" s="14"/>
      <c r="D180" s="14"/>
      <c r="E180" s="14"/>
      <c r="F180" s="14"/>
      <c r="G180" s="14"/>
      <c r="H180" s="14"/>
      <c r="I180" s="14"/>
      <c r="J180" s="196"/>
      <c r="K180" s="14"/>
      <c r="L180" s="14"/>
      <c r="M180" s="14"/>
      <c r="N180" s="14"/>
      <c r="O180" s="14"/>
      <c r="P180" s="15"/>
      <c r="Q180" s="14"/>
    </row>
    <row r="181" spans="1:17">
      <c r="A181" s="75"/>
      <c r="B181" s="75"/>
      <c r="C181" s="75"/>
      <c r="D181" s="75"/>
      <c r="E181" s="75"/>
      <c r="F181" s="75"/>
      <c r="G181" s="75"/>
      <c r="H181" s="75"/>
      <c r="I181" s="75"/>
      <c r="J181" s="197"/>
      <c r="K181" s="75"/>
      <c r="L181" s="75"/>
      <c r="M181" s="75"/>
      <c r="N181" s="75"/>
      <c r="O181" s="75"/>
      <c r="P181" s="85"/>
      <c r="Q181" s="75"/>
    </row>
    <row r="182" spans="1:17" ht="33" customHeight="1">
      <c r="A182" s="75"/>
      <c r="B182" s="292"/>
      <c r="C182" s="292"/>
      <c r="D182" s="292"/>
      <c r="E182" s="292"/>
      <c r="F182" s="75"/>
      <c r="G182" s="75"/>
      <c r="H182" s="170"/>
      <c r="I182" s="86"/>
      <c r="J182" s="197"/>
      <c r="K182" s="75"/>
      <c r="L182" s="75"/>
      <c r="M182" s="75"/>
      <c r="N182" s="75"/>
      <c r="O182" s="75"/>
      <c r="P182" s="85"/>
      <c r="Q182" s="75"/>
    </row>
    <row r="183" spans="1:17" ht="15.75">
      <c r="A183" s="75"/>
      <c r="B183" s="191"/>
      <c r="C183" s="191"/>
      <c r="D183" s="191"/>
      <c r="E183" s="191"/>
      <c r="F183" s="75"/>
      <c r="G183" s="75"/>
      <c r="H183" s="170"/>
      <c r="I183" s="86"/>
      <c r="J183" s="197"/>
      <c r="K183" s="75"/>
      <c r="L183" s="75"/>
      <c r="M183" s="75"/>
      <c r="N183" s="75"/>
      <c r="O183" s="75"/>
      <c r="P183" s="85"/>
      <c r="Q183" s="75"/>
    </row>
    <row r="184" spans="1:17" ht="15.75">
      <c r="A184" s="75"/>
      <c r="B184" s="170"/>
      <c r="C184" s="56"/>
      <c r="D184" s="56"/>
      <c r="E184" s="56"/>
      <c r="F184" s="56"/>
      <c r="G184" s="56"/>
      <c r="H184" s="170"/>
      <c r="I184" s="87"/>
      <c r="J184" s="170"/>
      <c r="K184" s="75"/>
      <c r="L184" s="75"/>
      <c r="M184" s="75"/>
      <c r="N184" s="75"/>
      <c r="O184" s="75"/>
      <c r="P184" s="85"/>
      <c r="Q184" s="75"/>
    </row>
    <row r="185" spans="1:17" ht="15.75">
      <c r="A185" s="75"/>
      <c r="B185" s="170"/>
      <c r="C185" s="56"/>
      <c r="D185" s="56"/>
      <c r="E185" s="56"/>
      <c r="F185" s="56"/>
      <c r="G185" s="56"/>
      <c r="H185" s="170"/>
      <c r="I185" s="87"/>
      <c r="J185" s="170"/>
      <c r="K185" s="75"/>
      <c r="L185" s="75"/>
      <c r="M185" s="75"/>
      <c r="N185" s="75"/>
      <c r="O185" s="75"/>
      <c r="P185" s="85"/>
      <c r="Q185" s="75"/>
    </row>
    <row r="186" spans="1:17" ht="15.75">
      <c r="A186" s="75"/>
      <c r="B186" s="169"/>
      <c r="C186" s="56"/>
      <c r="D186" s="56"/>
      <c r="E186" s="56"/>
      <c r="F186" s="56"/>
      <c r="G186" s="56"/>
      <c r="H186" s="169"/>
      <c r="I186" s="87"/>
      <c r="J186" s="169"/>
      <c r="K186" s="75"/>
      <c r="L186" s="75"/>
      <c r="M186" s="75"/>
      <c r="N186" s="75"/>
      <c r="O186" s="75"/>
      <c r="P186" s="85"/>
      <c r="Q186" s="75"/>
    </row>
    <row r="187" spans="1:17" ht="15.75">
      <c r="A187" s="75"/>
      <c r="B187" s="169"/>
      <c r="C187" s="56"/>
      <c r="D187" s="56"/>
      <c r="E187" s="56"/>
      <c r="F187" s="56"/>
      <c r="G187" s="56"/>
      <c r="H187" s="169"/>
      <c r="I187" s="87"/>
      <c r="J187" s="197"/>
      <c r="K187" s="75"/>
      <c r="L187" s="75"/>
      <c r="M187" s="75"/>
      <c r="N187" s="75"/>
      <c r="O187" s="75"/>
      <c r="P187" s="85"/>
      <c r="Q187" s="75"/>
    </row>
    <row r="188" spans="1:17" ht="15.75">
      <c r="A188" s="193"/>
      <c r="B188" s="170"/>
      <c r="C188" s="56"/>
      <c r="D188" s="56"/>
      <c r="E188" s="56"/>
      <c r="F188" s="56"/>
      <c r="G188" s="56"/>
      <c r="H188" s="170"/>
      <c r="I188" s="87"/>
      <c r="J188" s="197"/>
      <c r="K188" s="193"/>
      <c r="L188" s="193"/>
      <c r="M188" s="193"/>
      <c r="N188" s="193"/>
      <c r="O188" s="193"/>
      <c r="P188" s="193"/>
      <c r="Q188" s="193"/>
    </row>
    <row r="189" spans="1:17" ht="15.75">
      <c r="A189" s="193"/>
      <c r="B189" s="170"/>
      <c r="C189" s="56"/>
      <c r="D189" s="56"/>
      <c r="E189" s="56"/>
      <c r="F189" s="56"/>
      <c r="G189" s="56"/>
      <c r="H189" s="170"/>
      <c r="I189" s="87"/>
      <c r="J189" s="197"/>
      <c r="K189" s="193"/>
      <c r="L189" s="193"/>
      <c r="M189" s="193"/>
      <c r="N189" s="193"/>
      <c r="O189" s="193"/>
      <c r="P189" s="193"/>
      <c r="Q189" s="193"/>
    </row>
    <row r="190" spans="1:17" ht="15.75">
      <c r="A190" s="193"/>
      <c r="B190" s="169"/>
      <c r="C190" s="56"/>
      <c r="D190" s="56"/>
      <c r="E190" s="56"/>
      <c r="F190" s="56"/>
      <c r="G190" s="56"/>
      <c r="H190" s="169"/>
      <c r="I190" s="56"/>
      <c r="J190" s="56"/>
      <c r="K190" s="193"/>
      <c r="L190" s="193"/>
      <c r="M190" s="193"/>
      <c r="N190" s="193"/>
      <c r="O190" s="193"/>
      <c r="P190" s="193"/>
      <c r="Q190" s="193"/>
    </row>
    <row r="191" spans="1:17">
      <c r="A191" s="193"/>
      <c r="B191" s="193"/>
      <c r="C191" s="193"/>
      <c r="D191" s="193"/>
      <c r="E191" s="193"/>
      <c r="F191" s="193"/>
      <c r="G191" s="193"/>
      <c r="H191" s="193"/>
      <c r="I191" s="193"/>
      <c r="J191" s="193"/>
      <c r="K191" s="193"/>
      <c r="L191" s="193"/>
      <c r="M191" s="193"/>
      <c r="N191" s="193"/>
      <c r="O191" s="193"/>
      <c r="P191" s="193"/>
      <c r="Q191" s="193"/>
    </row>
    <row r="192" spans="1:17">
      <c r="A192" s="193"/>
      <c r="B192" s="193"/>
      <c r="C192" s="193"/>
      <c r="D192" s="193"/>
      <c r="E192" s="193"/>
      <c r="F192" s="193"/>
      <c r="G192" s="193"/>
      <c r="H192" s="193"/>
      <c r="I192" s="193"/>
      <c r="J192" s="193"/>
      <c r="K192" s="193"/>
      <c r="L192" s="193"/>
      <c r="M192" s="193"/>
      <c r="N192" s="193"/>
      <c r="O192" s="193"/>
      <c r="P192" s="193"/>
      <c r="Q192" s="193"/>
    </row>
  </sheetData>
  <mergeCells count="6">
    <mergeCell ref="C9:F9"/>
    <mergeCell ref="G9:J9"/>
    <mergeCell ref="M159:M160"/>
    <mergeCell ref="K167:K171"/>
    <mergeCell ref="B182:E182"/>
    <mergeCell ref="L10:N10"/>
  </mergeCells>
  <pageMargins left="0.27" right="0.2" top="0.27" bottom="0.27" header="0.17" footer="0.17"/>
  <pageSetup paperSize="9" scale="5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 4_ro</vt:lpstr>
      <vt:lpstr>'Anexa 4_ro'!Print_Titles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2018-05-14T12:39:24Z</dcterms:modified>
</cp:coreProperties>
</file>